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7976" windowHeight="6120" activeTab="3"/>
  </bookViews>
  <sheets>
    <sheet name="ИПК_2019" sheetId="10" r:id="rId1"/>
    <sheet name="ИПК_2020" sheetId="12" r:id="rId2"/>
    <sheet name="ИПК_2021" sheetId="13" r:id="rId3"/>
    <sheet name="ИПК_2022" sheetId="15" r:id="rId4"/>
  </sheets>
  <calcPr calcId="144525"/>
</workbook>
</file>

<file path=xl/calcChain.xml><?xml version="1.0" encoding="utf-8"?>
<calcChain xmlns="http://schemas.openxmlformats.org/spreadsheetml/2006/main">
  <c r="F8" i="15" l="1"/>
  <c r="G21" i="15" l="1"/>
  <c r="D21" i="15"/>
  <c r="C21" i="15"/>
  <c r="E6" i="15"/>
  <c r="F6" i="15"/>
  <c r="E7" i="15"/>
  <c r="F7" i="15"/>
  <c r="E8" i="15"/>
  <c r="E9" i="15"/>
  <c r="F9" i="15"/>
  <c r="E10" i="15"/>
  <c r="F10" i="15"/>
  <c r="E11" i="15"/>
  <c r="F11" i="15"/>
  <c r="E12" i="15"/>
  <c r="F12" i="15"/>
  <c r="E13" i="15"/>
  <c r="F13" i="15"/>
  <c r="E14" i="15"/>
  <c r="F14" i="15"/>
  <c r="E15" i="15"/>
  <c r="F15" i="15"/>
  <c r="E16" i="15"/>
  <c r="F16" i="15"/>
  <c r="E17" i="15"/>
  <c r="F17" i="15"/>
  <c r="E18" i="15"/>
  <c r="F18" i="15"/>
  <c r="E19" i="15"/>
  <c r="F19" i="15"/>
  <c r="E20" i="15"/>
  <c r="F20" i="15"/>
  <c r="F5" i="15"/>
  <c r="F21" i="15" l="1"/>
  <c r="F5" i="13"/>
  <c r="F9" i="13" l="1"/>
  <c r="F10" i="13"/>
  <c r="F11" i="13"/>
  <c r="F12" i="13"/>
  <c r="F15" i="13"/>
  <c r="F16" i="13"/>
  <c r="F17" i="13"/>
  <c r="F18" i="13"/>
  <c r="F19" i="13"/>
  <c r="F20" i="13"/>
  <c r="G21" i="13"/>
  <c r="D21" i="13"/>
  <c r="C21" i="13"/>
  <c r="E21" i="13"/>
  <c r="F21" i="13" l="1"/>
  <c r="E10" i="12"/>
  <c r="E22" i="12"/>
  <c r="E7" i="12" l="1"/>
  <c r="F7" i="12" s="1"/>
  <c r="E8" i="12"/>
  <c r="F8" i="12" s="1"/>
  <c r="E9" i="12"/>
  <c r="F9" i="12" s="1"/>
  <c r="F10" i="12"/>
  <c r="E11" i="12"/>
  <c r="F11" i="12" s="1"/>
  <c r="E12" i="12"/>
  <c r="E13" i="12"/>
  <c r="E14" i="12"/>
  <c r="F14" i="12" s="1"/>
  <c r="E15" i="12"/>
  <c r="F15" i="12" s="1"/>
  <c r="E16" i="12"/>
  <c r="F16" i="12" s="1"/>
  <c r="E17" i="12"/>
  <c r="F17" i="12" s="1"/>
  <c r="E18" i="12"/>
  <c r="F18" i="12" s="1"/>
  <c r="E19" i="12"/>
  <c r="F19" i="12" s="1"/>
  <c r="E20" i="12"/>
  <c r="F20" i="12" s="1"/>
  <c r="E21" i="12"/>
  <c r="F21" i="12" s="1"/>
  <c r="F22" i="12"/>
  <c r="E23" i="12"/>
  <c r="F23" i="12" s="1"/>
  <c r="E24" i="12"/>
  <c r="F24" i="12" s="1"/>
  <c r="E25" i="12"/>
  <c r="F25" i="12" s="1"/>
  <c r="E26" i="12"/>
  <c r="F26" i="12" s="1"/>
  <c r="E27" i="12"/>
  <c r="F27" i="12" s="1"/>
  <c r="E28" i="12"/>
  <c r="F28" i="12" s="1"/>
  <c r="F12" i="12" l="1"/>
  <c r="F13" i="12"/>
  <c r="G29" i="12"/>
  <c r="D29" i="12"/>
  <c r="C29" i="12"/>
  <c r="E6" i="12"/>
  <c r="E5" i="12"/>
  <c r="F5" i="12" s="1"/>
  <c r="F6" i="12" l="1"/>
  <c r="F29" i="12" s="1"/>
  <c r="E29" i="12"/>
  <c r="E21" i="10"/>
  <c r="D28" i="10" l="1"/>
  <c r="E20" i="10"/>
  <c r="F20" i="10" s="1"/>
  <c r="E17" i="10" l="1"/>
  <c r="E18" i="10"/>
  <c r="E19" i="10"/>
  <c r="F19" i="10" s="1"/>
  <c r="E15" i="10"/>
  <c r="E6" i="10" l="1"/>
  <c r="F6" i="10" s="1"/>
  <c r="E7" i="10"/>
  <c r="F7" i="10" s="1"/>
  <c r="E8" i="10"/>
  <c r="F8" i="10" s="1"/>
  <c r="E9" i="10"/>
  <c r="F9" i="10" s="1"/>
  <c r="E10" i="10"/>
  <c r="F10" i="10" s="1"/>
  <c r="E11" i="10"/>
  <c r="F11" i="10" s="1"/>
  <c r="E12" i="10"/>
  <c r="F12" i="10" s="1"/>
  <c r="E13" i="10"/>
  <c r="F13" i="10" s="1"/>
  <c r="E14" i="10"/>
  <c r="F14" i="10" s="1"/>
  <c r="F15" i="10"/>
  <c r="E16" i="10"/>
  <c r="F16" i="10" s="1"/>
  <c r="F17" i="10"/>
  <c r="F18" i="10"/>
  <c r="F21" i="10"/>
  <c r="E5" i="10" l="1"/>
  <c r="F5" i="10" s="1"/>
  <c r="F28" i="10" s="1"/>
  <c r="E28" i="10" l="1"/>
  <c r="C28" i="10" l="1"/>
  <c r="G28" i="10" l="1"/>
  <c r="E5" i="15"/>
  <c r="E21" i="15" s="1"/>
</calcChain>
</file>

<file path=xl/sharedStrings.xml><?xml version="1.0" encoding="utf-8"?>
<sst xmlns="http://schemas.openxmlformats.org/spreadsheetml/2006/main" count="88" uniqueCount="29">
  <si>
    <t>Наименование мероприятия</t>
  </si>
  <si>
    <t>Число очных участников</t>
  </si>
  <si>
    <t>охват населения через СМИ,% населения края</t>
  </si>
  <si>
    <t>Краевой день мужского здоровья.</t>
  </si>
  <si>
    <t>Всемирный день борьбы с раком</t>
  </si>
  <si>
    <t>Всемирный день борьбы с туберкулезом</t>
  </si>
  <si>
    <t>Всемирный день борьбы с глаукомой</t>
  </si>
  <si>
    <t>Всемирный день без табака</t>
  </si>
  <si>
    <t>Летняя оздоровительная кампания</t>
  </si>
  <si>
    <t>Всемирный день здорового питания</t>
  </si>
  <si>
    <t>Всемирный день сахарного диабета</t>
  </si>
  <si>
    <t>Всемирный день бронхиальной астмы</t>
  </si>
  <si>
    <t>Итого общий охват взрослого населения:</t>
  </si>
  <si>
    <t>№</t>
  </si>
  <si>
    <t xml:space="preserve">Всемирный день здоровья </t>
  </si>
  <si>
    <t>Всемирный день борьбы с артериальной гипертонией</t>
  </si>
  <si>
    <t xml:space="preserve">Всемирный день сердца </t>
  </si>
  <si>
    <t>Количество распространённой ИПЛ, экз.</t>
  </si>
  <si>
    <t>Число информированных через СМИ</t>
  </si>
  <si>
    <t xml:space="preserve">Итого охват по мероприятию </t>
  </si>
  <si>
    <t>Всероссийский день трезвости</t>
  </si>
  <si>
    <t>Всероссийский день борьбы остеопорозом</t>
  </si>
  <si>
    <t xml:space="preserve">Дни старшего поколения </t>
  </si>
  <si>
    <t xml:space="preserve">Международный день отказа курения </t>
  </si>
  <si>
    <t>Всемирный День борьбы с инсультом</t>
  </si>
  <si>
    <t>Енисей-Медика</t>
  </si>
  <si>
    <t>Всероссийский день борьбы с остеопорозом</t>
  </si>
  <si>
    <t>Всемирный день борьбы с диабетом</t>
  </si>
  <si>
    <t>Всемирный день пожилого человека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</si>
</sst>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vertical="top"/>
    </xf>
    <xf numFmtId="3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2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164" fontId="8" fillId="2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justify" vertical="top"/>
    </xf>
    <xf numFmtId="0" fontId="1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/>
    </xf>
    <xf numFmtId="164" fontId="1" fillId="2" borderId="0" xfId="0" applyNumberFormat="1" applyFont="1" applyFill="1" applyAlignment="1">
      <alignment vertical="top"/>
    </xf>
    <xf numFmtId="164" fontId="2" fillId="2" borderId="0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3"/>
  <sheetViews>
    <sheetView zoomScaleNormal="100" workbookViewId="0">
      <selection activeCell="A4" sqref="A4:C28"/>
    </sheetView>
  </sheetViews>
  <sheetFormatPr defaultRowHeight="13.8" x14ac:dyDescent="0.3"/>
  <cols>
    <col min="1" max="1" width="3.44140625" style="11" customWidth="1"/>
    <col min="2" max="2" width="37.109375" style="11" customWidth="1"/>
    <col min="3" max="3" width="13.88671875" style="11" customWidth="1"/>
    <col min="4" max="4" width="12" style="11" customWidth="1"/>
    <col min="5" max="5" width="10.33203125" style="11" customWidth="1"/>
    <col min="6" max="6" width="11.44140625" style="11" customWidth="1"/>
    <col min="7" max="7" width="9.44140625" style="11" bestFit="1" customWidth="1"/>
    <col min="8" max="8" width="8.88671875" style="11"/>
    <col min="9" max="9" width="26.109375" style="11" customWidth="1"/>
    <col min="10" max="256" width="8.88671875" style="11"/>
    <col min="257" max="257" width="3.44140625" style="11" customWidth="1"/>
    <col min="258" max="258" width="36.109375" style="11" customWidth="1"/>
    <col min="259" max="259" width="13.88671875" style="11" customWidth="1"/>
    <col min="260" max="260" width="10.5546875" style="11" customWidth="1"/>
    <col min="261" max="261" width="9.33203125" style="11" customWidth="1"/>
    <col min="262" max="262" width="12.88671875" style="11" customWidth="1"/>
    <col min="263" max="264" width="8.88671875" style="11"/>
    <col min="265" max="265" width="26.109375" style="11" customWidth="1"/>
    <col min="266" max="512" width="8.88671875" style="11"/>
    <col min="513" max="513" width="3.44140625" style="11" customWidth="1"/>
    <col min="514" max="514" width="36.109375" style="11" customWidth="1"/>
    <col min="515" max="515" width="13.88671875" style="11" customWidth="1"/>
    <col min="516" max="516" width="10.5546875" style="11" customWidth="1"/>
    <col min="517" max="517" width="9.33203125" style="11" customWidth="1"/>
    <col min="518" max="518" width="12.88671875" style="11" customWidth="1"/>
    <col min="519" max="520" width="8.88671875" style="11"/>
    <col min="521" max="521" width="26.109375" style="11" customWidth="1"/>
    <col min="522" max="768" width="8.88671875" style="11"/>
    <col min="769" max="769" width="3.44140625" style="11" customWidth="1"/>
    <col min="770" max="770" width="36.109375" style="11" customWidth="1"/>
    <col min="771" max="771" width="13.88671875" style="11" customWidth="1"/>
    <col min="772" max="772" width="10.5546875" style="11" customWidth="1"/>
    <col min="773" max="773" width="9.33203125" style="11" customWidth="1"/>
    <col min="774" max="774" width="12.88671875" style="11" customWidth="1"/>
    <col min="775" max="776" width="8.88671875" style="11"/>
    <col min="777" max="777" width="26.109375" style="11" customWidth="1"/>
    <col min="778" max="1024" width="8.88671875" style="11"/>
    <col min="1025" max="1025" width="3.44140625" style="11" customWidth="1"/>
    <col min="1026" max="1026" width="36.109375" style="11" customWidth="1"/>
    <col min="1027" max="1027" width="13.88671875" style="11" customWidth="1"/>
    <col min="1028" max="1028" width="10.5546875" style="11" customWidth="1"/>
    <col min="1029" max="1029" width="9.33203125" style="11" customWidth="1"/>
    <col min="1030" max="1030" width="12.88671875" style="11" customWidth="1"/>
    <col min="1031" max="1032" width="8.88671875" style="11"/>
    <col min="1033" max="1033" width="26.109375" style="11" customWidth="1"/>
    <col min="1034" max="1280" width="8.88671875" style="11"/>
    <col min="1281" max="1281" width="3.44140625" style="11" customWidth="1"/>
    <col min="1282" max="1282" width="36.109375" style="11" customWidth="1"/>
    <col min="1283" max="1283" width="13.88671875" style="11" customWidth="1"/>
    <col min="1284" max="1284" width="10.5546875" style="11" customWidth="1"/>
    <col min="1285" max="1285" width="9.33203125" style="11" customWidth="1"/>
    <col min="1286" max="1286" width="12.88671875" style="11" customWidth="1"/>
    <col min="1287" max="1288" width="8.88671875" style="11"/>
    <col min="1289" max="1289" width="26.109375" style="11" customWidth="1"/>
    <col min="1290" max="1536" width="8.88671875" style="11"/>
    <col min="1537" max="1537" width="3.44140625" style="11" customWidth="1"/>
    <col min="1538" max="1538" width="36.109375" style="11" customWidth="1"/>
    <col min="1539" max="1539" width="13.88671875" style="11" customWidth="1"/>
    <col min="1540" max="1540" width="10.5546875" style="11" customWidth="1"/>
    <col min="1541" max="1541" width="9.33203125" style="11" customWidth="1"/>
    <col min="1542" max="1542" width="12.88671875" style="11" customWidth="1"/>
    <col min="1543" max="1544" width="8.88671875" style="11"/>
    <col min="1545" max="1545" width="26.109375" style="11" customWidth="1"/>
    <col min="1546" max="1792" width="8.88671875" style="11"/>
    <col min="1793" max="1793" width="3.44140625" style="11" customWidth="1"/>
    <col min="1794" max="1794" width="36.109375" style="11" customWidth="1"/>
    <col min="1795" max="1795" width="13.88671875" style="11" customWidth="1"/>
    <col min="1796" max="1796" width="10.5546875" style="11" customWidth="1"/>
    <col min="1797" max="1797" width="9.33203125" style="11" customWidth="1"/>
    <col min="1798" max="1798" width="12.88671875" style="11" customWidth="1"/>
    <col min="1799" max="1800" width="8.88671875" style="11"/>
    <col min="1801" max="1801" width="26.109375" style="11" customWidth="1"/>
    <col min="1802" max="2048" width="8.88671875" style="11"/>
    <col min="2049" max="2049" width="3.44140625" style="11" customWidth="1"/>
    <col min="2050" max="2050" width="36.109375" style="11" customWidth="1"/>
    <col min="2051" max="2051" width="13.88671875" style="11" customWidth="1"/>
    <col min="2052" max="2052" width="10.5546875" style="11" customWidth="1"/>
    <col min="2053" max="2053" width="9.33203125" style="11" customWidth="1"/>
    <col min="2054" max="2054" width="12.88671875" style="11" customWidth="1"/>
    <col min="2055" max="2056" width="8.88671875" style="11"/>
    <col min="2057" max="2057" width="26.109375" style="11" customWidth="1"/>
    <col min="2058" max="2304" width="8.88671875" style="11"/>
    <col min="2305" max="2305" width="3.44140625" style="11" customWidth="1"/>
    <col min="2306" max="2306" width="36.109375" style="11" customWidth="1"/>
    <col min="2307" max="2307" width="13.88671875" style="11" customWidth="1"/>
    <col min="2308" max="2308" width="10.5546875" style="11" customWidth="1"/>
    <col min="2309" max="2309" width="9.33203125" style="11" customWidth="1"/>
    <col min="2310" max="2310" width="12.88671875" style="11" customWidth="1"/>
    <col min="2311" max="2312" width="8.88671875" style="11"/>
    <col min="2313" max="2313" width="26.109375" style="11" customWidth="1"/>
    <col min="2314" max="2560" width="8.88671875" style="11"/>
    <col min="2561" max="2561" width="3.44140625" style="11" customWidth="1"/>
    <col min="2562" max="2562" width="36.109375" style="11" customWidth="1"/>
    <col min="2563" max="2563" width="13.88671875" style="11" customWidth="1"/>
    <col min="2564" max="2564" width="10.5546875" style="11" customWidth="1"/>
    <col min="2565" max="2565" width="9.33203125" style="11" customWidth="1"/>
    <col min="2566" max="2566" width="12.88671875" style="11" customWidth="1"/>
    <col min="2567" max="2568" width="8.88671875" style="11"/>
    <col min="2569" max="2569" width="26.109375" style="11" customWidth="1"/>
    <col min="2570" max="2816" width="8.88671875" style="11"/>
    <col min="2817" max="2817" width="3.44140625" style="11" customWidth="1"/>
    <col min="2818" max="2818" width="36.109375" style="11" customWidth="1"/>
    <col min="2819" max="2819" width="13.88671875" style="11" customWidth="1"/>
    <col min="2820" max="2820" width="10.5546875" style="11" customWidth="1"/>
    <col min="2821" max="2821" width="9.33203125" style="11" customWidth="1"/>
    <col min="2822" max="2822" width="12.88671875" style="11" customWidth="1"/>
    <col min="2823" max="2824" width="8.88671875" style="11"/>
    <col min="2825" max="2825" width="26.109375" style="11" customWidth="1"/>
    <col min="2826" max="3072" width="8.88671875" style="11"/>
    <col min="3073" max="3073" width="3.44140625" style="11" customWidth="1"/>
    <col min="3074" max="3074" width="36.109375" style="11" customWidth="1"/>
    <col min="3075" max="3075" width="13.88671875" style="11" customWidth="1"/>
    <col min="3076" max="3076" width="10.5546875" style="11" customWidth="1"/>
    <col min="3077" max="3077" width="9.33203125" style="11" customWidth="1"/>
    <col min="3078" max="3078" width="12.88671875" style="11" customWidth="1"/>
    <col min="3079" max="3080" width="8.88671875" style="11"/>
    <col min="3081" max="3081" width="26.109375" style="11" customWidth="1"/>
    <col min="3082" max="3328" width="8.88671875" style="11"/>
    <col min="3329" max="3329" width="3.44140625" style="11" customWidth="1"/>
    <col min="3330" max="3330" width="36.109375" style="11" customWidth="1"/>
    <col min="3331" max="3331" width="13.88671875" style="11" customWidth="1"/>
    <col min="3332" max="3332" width="10.5546875" style="11" customWidth="1"/>
    <col min="3333" max="3333" width="9.33203125" style="11" customWidth="1"/>
    <col min="3334" max="3334" width="12.88671875" style="11" customWidth="1"/>
    <col min="3335" max="3336" width="8.88671875" style="11"/>
    <col min="3337" max="3337" width="26.109375" style="11" customWidth="1"/>
    <col min="3338" max="3584" width="8.88671875" style="11"/>
    <col min="3585" max="3585" width="3.44140625" style="11" customWidth="1"/>
    <col min="3586" max="3586" width="36.109375" style="11" customWidth="1"/>
    <col min="3587" max="3587" width="13.88671875" style="11" customWidth="1"/>
    <col min="3588" max="3588" width="10.5546875" style="11" customWidth="1"/>
    <col min="3589" max="3589" width="9.33203125" style="11" customWidth="1"/>
    <col min="3590" max="3590" width="12.88671875" style="11" customWidth="1"/>
    <col min="3591" max="3592" width="8.88671875" style="11"/>
    <col min="3593" max="3593" width="26.109375" style="11" customWidth="1"/>
    <col min="3594" max="3840" width="8.88671875" style="11"/>
    <col min="3841" max="3841" width="3.44140625" style="11" customWidth="1"/>
    <col min="3842" max="3842" width="36.109375" style="11" customWidth="1"/>
    <col min="3843" max="3843" width="13.88671875" style="11" customWidth="1"/>
    <col min="3844" max="3844" width="10.5546875" style="11" customWidth="1"/>
    <col min="3845" max="3845" width="9.33203125" style="11" customWidth="1"/>
    <col min="3846" max="3846" width="12.88671875" style="11" customWidth="1"/>
    <col min="3847" max="3848" width="8.88671875" style="11"/>
    <col min="3849" max="3849" width="26.109375" style="11" customWidth="1"/>
    <col min="3850" max="4096" width="8.88671875" style="11"/>
    <col min="4097" max="4097" width="3.44140625" style="11" customWidth="1"/>
    <col min="4098" max="4098" width="36.109375" style="11" customWidth="1"/>
    <col min="4099" max="4099" width="13.88671875" style="11" customWidth="1"/>
    <col min="4100" max="4100" width="10.5546875" style="11" customWidth="1"/>
    <col min="4101" max="4101" width="9.33203125" style="11" customWidth="1"/>
    <col min="4102" max="4102" width="12.88671875" style="11" customWidth="1"/>
    <col min="4103" max="4104" width="8.88671875" style="11"/>
    <col min="4105" max="4105" width="26.109375" style="11" customWidth="1"/>
    <col min="4106" max="4352" width="8.88671875" style="11"/>
    <col min="4353" max="4353" width="3.44140625" style="11" customWidth="1"/>
    <col min="4354" max="4354" width="36.109375" style="11" customWidth="1"/>
    <col min="4355" max="4355" width="13.88671875" style="11" customWidth="1"/>
    <col min="4356" max="4356" width="10.5546875" style="11" customWidth="1"/>
    <col min="4357" max="4357" width="9.33203125" style="11" customWidth="1"/>
    <col min="4358" max="4358" width="12.88671875" style="11" customWidth="1"/>
    <col min="4359" max="4360" width="8.88671875" style="11"/>
    <col min="4361" max="4361" width="26.109375" style="11" customWidth="1"/>
    <col min="4362" max="4608" width="8.88671875" style="11"/>
    <col min="4609" max="4609" width="3.44140625" style="11" customWidth="1"/>
    <col min="4610" max="4610" width="36.109375" style="11" customWidth="1"/>
    <col min="4611" max="4611" width="13.88671875" style="11" customWidth="1"/>
    <col min="4612" max="4612" width="10.5546875" style="11" customWidth="1"/>
    <col min="4613" max="4613" width="9.33203125" style="11" customWidth="1"/>
    <col min="4614" max="4614" width="12.88671875" style="11" customWidth="1"/>
    <col min="4615" max="4616" width="8.88671875" style="11"/>
    <col min="4617" max="4617" width="26.109375" style="11" customWidth="1"/>
    <col min="4618" max="4864" width="8.88671875" style="11"/>
    <col min="4865" max="4865" width="3.44140625" style="11" customWidth="1"/>
    <col min="4866" max="4866" width="36.109375" style="11" customWidth="1"/>
    <col min="4867" max="4867" width="13.88671875" style="11" customWidth="1"/>
    <col min="4868" max="4868" width="10.5546875" style="11" customWidth="1"/>
    <col min="4869" max="4869" width="9.33203125" style="11" customWidth="1"/>
    <col min="4870" max="4870" width="12.88671875" style="11" customWidth="1"/>
    <col min="4871" max="4872" width="8.88671875" style="11"/>
    <col min="4873" max="4873" width="26.109375" style="11" customWidth="1"/>
    <col min="4874" max="5120" width="8.88671875" style="11"/>
    <col min="5121" max="5121" width="3.44140625" style="11" customWidth="1"/>
    <col min="5122" max="5122" width="36.109375" style="11" customWidth="1"/>
    <col min="5123" max="5123" width="13.88671875" style="11" customWidth="1"/>
    <col min="5124" max="5124" width="10.5546875" style="11" customWidth="1"/>
    <col min="5125" max="5125" width="9.33203125" style="11" customWidth="1"/>
    <col min="5126" max="5126" width="12.88671875" style="11" customWidth="1"/>
    <col min="5127" max="5128" width="8.88671875" style="11"/>
    <col min="5129" max="5129" width="26.109375" style="11" customWidth="1"/>
    <col min="5130" max="5376" width="8.88671875" style="11"/>
    <col min="5377" max="5377" width="3.44140625" style="11" customWidth="1"/>
    <col min="5378" max="5378" width="36.109375" style="11" customWidth="1"/>
    <col min="5379" max="5379" width="13.88671875" style="11" customWidth="1"/>
    <col min="5380" max="5380" width="10.5546875" style="11" customWidth="1"/>
    <col min="5381" max="5381" width="9.33203125" style="11" customWidth="1"/>
    <col min="5382" max="5382" width="12.88671875" style="11" customWidth="1"/>
    <col min="5383" max="5384" width="8.88671875" style="11"/>
    <col min="5385" max="5385" width="26.109375" style="11" customWidth="1"/>
    <col min="5386" max="5632" width="8.88671875" style="11"/>
    <col min="5633" max="5633" width="3.44140625" style="11" customWidth="1"/>
    <col min="5634" max="5634" width="36.109375" style="11" customWidth="1"/>
    <col min="5635" max="5635" width="13.88671875" style="11" customWidth="1"/>
    <col min="5636" max="5636" width="10.5546875" style="11" customWidth="1"/>
    <col min="5637" max="5637" width="9.33203125" style="11" customWidth="1"/>
    <col min="5638" max="5638" width="12.88671875" style="11" customWidth="1"/>
    <col min="5639" max="5640" width="8.88671875" style="11"/>
    <col min="5641" max="5641" width="26.109375" style="11" customWidth="1"/>
    <col min="5642" max="5888" width="8.88671875" style="11"/>
    <col min="5889" max="5889" width="3.44140625" style="11" customWidth="1"/>
    <col min="5890" max="5890" width="36.109375" style="11" customWidth="1"/>
    <col min="5891" max="5891" width="13.88671875" style="11" customWidth="1"/>
    <col min="5892" max="5892" width="10.5546875" style="11" customWidth="1"/>
    <col min="5893" max="5893" width="9.33203125" style="11" customWidth="1"/>
    <col min="5894" max="5894" width="12.88671875" style="11" customWidth="1"/>
    <col min="5895" max="5896" width="8.88671875" style="11"/>
    <col min="5897" max="5897" width="26.109375" style="11" customWidth="1"/>
    <col min="5898" max="6144" width="8.88671875" style="11"/>
    <col min="6145" max="6145" width="3.44140625" style="11" customWidth="1"/>
    <col min="6146" max="6146" width="36.109375" style="11" customWidth="1"/>
    <col min="6147" max="6147" width="13.88671875" style="11" customWidth="1"/>
    <col min="6148" max="6148" width="10.5546875" style="11" customWidth="1"/>
    <col min="6149" max="6149" width="9.33203125" style="11" customWidth="1"/>
    <col min="6150" max="6150" width="12.88671875" style="11" customWidth="1"/>
    <col min="6151" max="6152" width="8.88671875" style="11"/>
    <col min="6153" max="6153" width="26.109375" style="11" customWidth="1"/>
    <col min="6154" max="6400" width="8.88671875" style="11"/>
    <col min="6401" max="6401" width="3.44140625" style="11" customWidth="1"/>
    <col min="6402" max="6402" width="36.109375" style="11" customWidth="1"/>
    <col min="6403" max="6403" width="13.88671875" style="11" customWidth="1"/>
    <col min="6404" max="6404" width="10.5546875" style="11" customWidth="1"/>
    <col min="6405" max="6405" width="9.33203125" style="11" customWidth="1"/>
    <col min="6406" max="6406" width="12.88671875" style="11" customWidth="1"/>
    <col min="6407" max="6408" width="8.88671875" style="11"/>
    <col min="6409" max="6409" width="26.109375" style="11" customWidth="1"/>
    <col min="6410" max="6656" width="8.88671875" style="11"/>
    <col min="6657" max="6657" width="3.44140625" style="11" customWidth="1"/>
    <col min="6658" max="6658" width="36.109375" style="11" customWidth="1"/>
    <col min="6659" max="6659" width="13.88671875" style="11" customWidth="1"/>
    <col min="6660" max="6660" width="10.5546875" style="11" customWidth="1"/>
    <col min="6661" max="6661" width="9.33203125" style="11" customWidth="1"/>
    <col min="6662" max="6662" width="12.88671875" style="11" customWidth="1"/>
    <col min="6663" max="6664" width="8.88671875" style="11"/>
    <col min="6665" max="6665" width="26.109375" style="11" customWidth="1"/>
    <col min="6666" max="6912" width="8.88671875" style="11"/>
    <col min="6913" max="6913" width="3.44140625" style="11" customWidth="1"/>
    <col min="6914" max="6914" width="36.109375" style="11" customWidth="1"/>
    <col min="6915" max="6915" width="13.88671875" style="11" customWidth="1"/>
    <col min="6916" max="6916" width="10.5546875" style="11" customWidth="1"/>
    <col min="6917" max="6917" width="9.33203125" style="11" customWidth="1"/>
    <col min="6918" max="6918" width="12.88671875" style="11" customWidth="1"/>
    <col min="6919" max="6920" width="8.88671875" style="11"/>
    <col min="6921" max="6921" width="26.109375" style="11" customWidth="1"/>
    <col min="6922" max="7168" width="8.88671875" style="11"/>
    <col min="7169" max="7169" width="3.44140625" style="11" customWidth="1"/>
    <col min="7170" max="7170" width="36.109375" style="11" customWidth="1"/>
    <col min="7171" max="7171" width="13.88671875" style="11" customWidth="1"/>
    <col min="7172" max="7172" width="10.5546875" style="11" customWidth="1"/>
    <col min="7173" max="7173" width="9.33203125" style="11" customWidth="1"/>
    <col min="7174" max="7174" width="12.88671875" style="11" customWidth="1"/>
    <col min="7175" max="7176" width="8.88671875" style="11"/>
    <col min="7177" max="7177" width="26.109375" style="11" customWidth="1"/>
    <col min="7178" max="7424" width="8.88671875" style="11"/>
    <col min="7425" max="7425" width="3.44140625" style="11" customWidth="1"/>
    <col min="7426" max="7426" width="36.109375" style="11" customWidth="1"/>
    <col min="7427" max="7427" width="13.88671875" style="11" customWidth="1"/>
    <col min="7428" max="7428" width="10.5546875" style="11" customWidth="1"/>
    <col min="7429" max="7429" width="9.33203125" style="11" customWidth="1"/>
    <col min="7430" max="7430" width="12.88671875" style="11" customWidth="1"/>
    <col min="7431" max="7432" width="8.88671875" style="11"/>
    <col min="7433" max="7433" width="26.109375" style="11" customWidth="1"/>
    <col min="7434" max="7680" width="8.88671875" style="11"/>
    <col min="7681" max="7681" width="3.44140625" style="11" customWidth="1"/>
    <col min="7682" max="7682" width="36.109375" style="11" customWidth="1"/>
    <col min="7683" max="7683" width="13.88671875" style="11" customWidth="1"/>
    <col min="7684" max="7684" width="10.5546875" style="11" customWidth="1"/>
    <col min="7685" max="7685" width="9.33203125" style="11" customWidth="1"/>
    <col min="7686" max="7686" width="12.88671875" style="11" customWidth="1"/>
    <col min="7687" max="7688" width="8.88671875" style="11"/>
    <col min="7689" max="7689" width="26.109375" style="11" customWidth="1"/>
    <col min="7690" max="7936" width="8.88671875" style="11"/>
    <col min="7937" max="7937" width="3.44140625" style="11" customWidth="1"/>
    <col min="7938" max="7938" width="36.109375" style="11" customWidth="1"/>
    <col min="7939" max="7939" width="13.88671875" style="11" customWidth="1"/>
    <col min="7940" max="7940" width="10.5546875" style="11" customWidth="1"/>
    <col min="7941" max="7941" width="9.33203125" style="11" customWidth="1"/>
    <col min="7942" max="7942" width="12.88671875" style="11" customWidth="1"/>
    <col min="7943" max="7944" width="8.88671875" style="11"/>
    <col min="7945" max="7945" width="26.109375" style="11" customWidth="1"/>
    <col min="7946" max="8192" width="8.88671875" style="11"/>
    <col min="8193" max="8193" width="3.44140625" style="11" customWidth="1"/>
    <col min="8194" max="8194" width="36.109375" style="11" customWidth="1"/>
    <col min="8195" max="8195" width="13.88671875" style="11" customWidth="1"/>
    <col min="8196" max="8196" width="10.5546875" style="11" customWidth="1"/>
    <col min="8197" max="8197" width="9.33203125" style="11" customWidth="1"/>
    <col min="8198" max="8198" width="12.88671875" style="11" customWidth="1"/>
    <col min="8199" max="8200" width="8.88671875" style="11"/>
    <col min="8201" max="8201" width="26.109375" style="11" customWidth="1"/>
    <col min="8202" max="8448" width="8.88671875" style="11"/>
    <col min="8449" max="8449" width="3.44140625" style="11" customWidth="1"/>
    <col min="8450" max="8450" width="36.109375" style="11" customWidth="1"/>
    <col min="8451" max="8451" width="13.88671875" style="11" customWidth="1"/>
    <col min="8452" max="8452" width="10.5546875" style="11" customWidth="1"/>
    <col min="8453" max="8453" width="9.33203125" style="11" customWidth="1"/>
    <col min="8454" max="8454" width="12.88671875" style="11" customWidth="1"/>
    <col min="8455" max="8456" width="8.88671875" style="11"/>
    <col min="8457" max="8457" width="26.109375" style="11" customWidth="1"/>
    <col min="8458" max="8704" width="8.88671875" style="11"/>
    <col min="8705" max="8705" width="3.44140625" style="11" customWidth="1"/>
    <col min="8706" max="8706" width="36.109375" style="11" customWidth="1"/>
    <col min="8707" max="8707" width="13.88671875" style="11" customWidth="1"/>
    <col min="8708" max="8708" width="10.5546875" style="11" customWidth="1"/>
    <col min="8709" max="8709" width="9.33203125" style="11" customWidth="1"/>
    <col min="8710" max="8710" width="12.88671875" style="11" customWidth="1"/>
    <col min="8711" max="8712" width="8.88671875" style="11"/>
    <col min="8713" max="8713" width="26.109375" style="11" customWidth="1"/>
    <col min="8714" max="8960" width="8.88671875" style="11"/>
    <col min="8961" max="8961" width="3.44140625" style="11" customWidth="1"/>
    <col min="8962" max="8962" width="36.109375" style="11" customWidth="1"/>
    <col min="8963" max="8963" width="13.88671875" style="11" customWidth="1"/>
    <col min="8964" max="8964" width="10.5546875" style="11" customWidth="1"/>
    <col min="8965" max="8965" width="9.33203125" style="11" customWidth="1"/>
    <col min="8966" max="8966" width="12.88671875" style="11" customWidth="1"/>
    <col min="8967" max="8968" width="8.88671875" style="11"/>
    <col min="8969" max="8969" width="26.109375" style="11" customWidth="1"/>
    <col min="8970" max="9216" width="8.88671875" style="11"/>
    <col min="9217" max="9217" width="3.44140625" style="11" customWidth="1"/>
    <col min="9218" max="9218" width="36.109375" style="11" customWidth="1"/>
    <col min="9219" max="9219" width="13.88671875" style="11" customWidth="1"/>
    <col min="9220" max="9220" width="10.5546875" style="11" customWidth="1"/>
    <col min="9221" max="9221" width="9.33203125" style="11" customWidth="1"/>
    <col min="9222" max="9222" width="12.88671875" style="11" customWidth="1"/>
    <col min="9223" max="9224" width="8.88671875" style="11"/>
    <col min="9225" max="9225" width="26.109375" style="11" customWidth="1"/>
    <col min="9226" max="9472" width="8.88671875" style="11"/>
    <col min="9473" max="9473" width="3.44140625" style="11" customWidth="1"/>
    <col min="9474" max="9474" width="36.109375" style="11" customWidth="1"/>
    <col min="9475" max="9475" width="13.88671875" style="11" customWidth="1"/>
    <col min="9476" max="9476" width="10.5546875" style="11" customWidth="1"/>
    <col min="9477" max="9477" width="9.33203125" style="11" customWidth="1"/>
    <col min="9478" max="9478" width="12.88671875" style="11" customWidth="1"/>
    <col min="9479" max="9480" width="8.88671875" style="11"/>
    <col min="9481" max="9481" width="26.109375" style="11" customWidth="1"/>
    <col min="9482" max="9728" width="8.88671875" style="11"/>
    <col min="9729" max="9729" width="3.44140625" style="11" customWidth="1"/>
    <col min="9730" max="9730" width="36.109375" style="11" customWidth="1"/>
    <col min="9731" max="9731" width="13.88671875" style="11" customWidth="1"/>
    <col min="9732" max="9732" width="10.5546875" style="11" customWidth="1"/>
    <col min="9733" max="9733" width="9.33203125" style="11" customWidth="1"/>
    <col min="9734" max="9734" width="12.88671875" style="11" customWidth="1"/>
    <col min="9735" max="9736" width="8.88671875" style="11"/>
    <col min="9737" max="9737" width="26.109375" style="11" customWidth="1"/>
    <col min="9738" max="9984" width="8.88671875" style="11"/>
    <col min="9985" max="9985" width="3.44140625" style="11" customWidth="1"/>
    <col min="9986" max="9986" width="36.109375" style="11" customWidth="1"/>
    <col min="9987" max="9987" width="13.88671875" style="11" customWidth="1"/>
    <col min="9988" max="9988" width="10.5546875" style="11" customWidth="1"/>
    <col min="9989" max="9989" width="9.33203125" style="11" customWidth="1"/>
    <col min="9990" max="9990" width="12.88671875" style="11" customWidth="1"/>
    <col min="9991" max="9992" width="8.88671875" style="11"/>
    <col min="9993" max="9993" width="26.109375" style="11" customWidth="1"/>
    <col min="9994" max="10240" width="8.88671875" style="11"/>
    <col min="10241" max="10241" width="3.44140625" style="11" customWidth="1"/>
    <col min="10242" max="10242" width="36.109375" style="11" customWidth="1"/>
    <col min="10243" max="10243" width="13.88671875" style="11" customWidth="1"/>
    <col min="10244" max="10244" width="10.5546875" style="11" customWidth="1"/>
    <col min="10245" max="10245" width="9.33203125" style="11" customWidth="1"/>
    <col min="10246" max="10246" width="12.88671875" style="11" customWidth="1"/>
    <col min="10247" max="10248" width="8.88671875" style="11"/>
    <col min="10249" max="10249" width="26.109375" style="11" customWidth="1"/>
    <col min="10250" max="10496" width="8.88671875" style="11"/>
    <col min="10497" max="10497" width="3.44140625" style="11" customWidth="1"/>
    <col min="10498" max="10498" width="36.109375" style="11" customWidth="1"/>
    <col min="10499" max="10499" width="13.88671875" style="11" customWidth="1"/>
    <col min="10500" max="10500" width="10.5546875" style="11" customWidth="1"/>
    <col min="10501" max="10501" width="9.33203125" style="11" customWidth="1"/>
    <col min="10502" max="10502" width="12.88671875" style="11" customWidth="1"/>
    <col min="10503" max="10504" width="8.88671875" style="11"/>
    <col min="10505" max="10505" width="26.109375" style="11" customWidth="1"/>
    <col min="10506" max="10752" width="8.88671875" style="11"/>
    <col min="10753" max="10753" width="3.44140625" style="11" customWidth="1"/>
    <col min="10754" max="10754" width="36.109375" style="11" customWidth="1"/>
    <col min="10755" max="10755" width="13.88671875" style="11" customWidth="1"/>
    <col min="10756" max="10756" width="10.5546875" style="11" customWidth="1"/>
    <col min="10757" max="10757" width="9.33203125" style="11" customWidth="1"/>
    <col min="10758" max="10758" width="12.88671875" style="11" customWidth="1"/>
    <col min="10759" max="10760" width="8.88671875" style="11"/>
    <col min="10761" max="10761" width="26.109375" style="11" customWidth="1"/>
    <col min="10762" max="11008" width="8.88671875" style="11"/>
    <col min="11009" max="11009" width="3.44140625" style="11" customWidth="1"/>
    <col min="11010" max="11010" width="36.109375" style="11" customWidth="1"/>
    <col min="11011" max="11011" width="13.88671875" style="11" customWidth="1"/>
    <col min="11012" max="11012" width="10.5546875" style="11" customWidth="1"/>
    <col min="11013" max="11013" width="9.33203125" style="11" customWidth="1"/>
    <col min="11014" max="11014" width="12.88671875" style="11" customWidth="1"/>
    <col min="11015" max="11016" width="8.88671875" style="11"/>
    <col min="11017" max="11017" width="26.109375" style="11" customWidth="1"/>
    <col min="11018" max="11264" width="8.88671875" style="11"/>
    <col min="11265" max="11265" width="3.44140625" style="11" customWidth="1"/>
    <col min="11266" max="11266" width="36.109375" style="11" customWidth="1"/>
    <col min="11267" max="11267" width="13.88671875" style="11" customWidth="1"/>
    <col min="11268" max="11268" width="10.5546875" style="11" customWidth="1"/>
    <col min="11269" max="11269" width="9.33203125" style="11" customWidth="1"/>
    <col min="11270" max="11270" width="12.88671875" style="11" customWidth="1"/>
    <col min="11271" max="11272" width="8.88671875" style="11"/>
    <col min="11273" max="11273" width="26.109375" style="11" customWidth="1"/>
    <col min="11274" max="11520" width="8.88671875" style="11"/>
    <col min="11521" max="11521" width="3.44140625" style="11" customWidth="1"/>
    <col min="11522" max="11522" width="36.109375" style="11" customWidth="1"/>
    <col min="11523" max="11523" width="13.88671875" style="11" customWidth="1"/>
    <col min="11524" max="11524" width="10.5546875" style="11" customWidth="1"/>
    <col min="11525" max="11525" width="9.33203125" style="11" customWidth="1"/>
    <col min="11526" max="11526" width="12.88671875" style="11" customWidth="1"/>
    <col min="11527" max="11528" width="8.88671875" style="11"/>
    <col min="11529" max="11529" width="26.109375" style="11" customWidth="1"/>
    <col min="11530" max="11776" width="8.88671875" style="11"/>
    <col min="11777" max="11777" width="3.44140625" style="11" customWidth="1"/>
    <col min="11778" max="11778" width="36.109375" style="11" customWidth="1"/>
    <col min="11779" max="11779" width="13.88671875" style="11" customWidth="1"/>
    <col min="11780" max="11780" width="10.5546875" style="11" customWidth="1"/>
    <col min="11781" max="11781" width="9.33203125" style="11" customWidth="1"/>
    <col min="11782" max="11782" width="12.88671875" style="11" customWidth="1"/>
    <col min="11783" max="11784" width="8.88671875" style="11"/>
    <col min="11785" max="11785" width="26.109375" style="11" customWidth="1"/>
    <col min="11786" max="12032" width="8.88671875" style="11"/>
    <col min="12033" max="12033" width="3.44140625" style="11" customWidth="1"/>
    <col min="12034" max="12034" width="36.109375" style="11" customWidth="1"/>
    <col min="12035" max="12035" width="13.88671875" style="11" customWidth="1"/>
    <col min="12036" max="12036" width="10.5546875" style="11" customWidth="1"/>
    <col min="12037" max="12037" width="9.33203125" style="11" customWidth="1"/>
    <col min="12038" max="12038" width="12.88671875" style="11" customWidth="1"/>
    <col min="12039" max="12040" width="8.88671875" style="11"/>
    <col min="12041" max="12041" width="26.109375" style="11" customWidth="1"/>
    <col min="12042" max="12288" width="8.88671875" style="11"/>
    <col min="12289" max="12289" width="3.44140625" style="11" customWidth="1"/>
    <col min="12290" max="12290" width="36.109375" style="11" customWidth="1"/>
    <col min="12291" max="12291" width="13.88671875" style="11" customWidth="1"/>
    <col min="12292" max="12292" width="10.5546875" style="11" customWidth="1"/>
    <col min="12293" max="12293" width="9.33203125" style="11" customWidth="1"/>
    <col min="12294" max="12294" width="12.88671875" style="11" customWidth="1"/>
    <col min="12295" max="12296" width="8.88671875" style="11"/>
    <col min="12297" max="12297" width="26.109375" style="11" customWidth="1"/>
    <col min="12298" max="12544" width="8.88671875" style="11"/>
    <col min="12545" max="12545" width="3.44140625" style="11" customWidth="1"/>
    <col min="12546" max="12546" width="36.109375" style="11" customWidth="1"/>
    <col min="12547" max="12547" width="13.88671875" style="11" customWidth="1"/>
    <col min="12548" max="12548" width="10.5546875" style="11" customWidth="1"/>
    <col min="12549" max="12549" width="9.33203125" style="11" customWidth="1"/>
    <col min="12550" max="12550" width="12.88671875" style="11" customWidth="1"/>
    <col min="12551" max="12552" width="8.88671875" style="11"/>
    <col min="12553" max="12553" width="26.109375" style="11" customWidth="1"/>
    <col min="12554" max="12800" width="8.88671875" style="11"/>
    <col min="12801" max="12801" width="3.44140625" style="11" customWidth="1"/>
    <col min="12802" max="12802" width="36.109375" style="11" customWidth="1"/>
    <col min="12803" max="12803" width="13.88671875" style="11" customWidth="1"/>
    <col min="12804" max="12804" width="10.5546875" style="11" customWidth="1"/>
    <col min="12805" max="12805" width="9.33203125" style="11" customWidth="1"/>
    <col min="12806" max="12806" width="12.88671875" style="11" customWidth="1"/>
    <col min="12807" max="12808" width="8.88671875" style="11"/>
    <col min="12809" max="12809" width="26.109375" style="11" customWidth="1"/>
    <col min="12810" max="13056" width="8.88671875" style="11"/>
    <col min="13057" max="13057" width="3.44140625" style="11" customWidth="1"/>
    <col min="13058" max="13058" width="36.109375" style="11" customWidth="1"/>
    <col min="13059" max="13059" width="13.88671875" style="11" customWidth="1"/>
    <col min="13060" max="13060" width="10.5546875" style="11" customWidth="1"/>
    <col min="13061" max="13061" width="9.33203125" style="11" customWidth="1"/>
    <col min="13062" max="13062" width="12.88671875" style="11" customWidth="1"/>
    <col min="13063" max="13064" width="8.88671875" style="11"/>
    <col min="13065" max="13065" width="26.109375" style="11" customWidth="1"/>
    <col min="13066" max="13312" width="8.88671875" style="11"/>
    <col min="13313" max="13313" width="3.44140625" style="11" customWidth="1"/>
    <col min="13314" max="13314" width="36.109375" style="11" customWidth="1"/>
    <col min="13315" max="13315" width="13.88671875" style="11" customWidth="1"/>
    <col min="13316" max="13316" width="10.5546875" style="11" customWidth="1"/>
    <col min="13317" max="13317" width="9.33203125" style="11" customWidth="1"/>
    <col min="13318" max="13318" width="12.88671875" style="11" customWidth="1"/>
    <col min="13319" max="13320" width="8.88671875" style="11"/>
    <col min="13321" max="13321" width="26.109375" style="11" customWidth="1"/>
    <col min="13322" max="13568" width="8.88671875" style="11"/>
    <col min="13569" max="13569" width="3.44140625" style="11" customWidth="1"/>
    <col min="13570" max="13570" width="36.109375" style="11" customWidth="1"/>
    <col min="13571" max="13571" width="13.88671875" style="11" customWidth="1"/>
    <col min="13572" max="13572" width="10.5546875" style="11" customWidth="1"/>
    <col min="13573" max="13573" width="9.33203125" style="11" customWidth="1"/>
    <col min="13574" max="13574" width="12.88671875" style="11" customWidth="1"/>
    <col min="13575" max="13576" width="8.88671875" style="11"/>
    <col min="13577" max="13577" width="26.109375" style="11" customWidth="1"/>
    <col min="13578" max="13824" width="8.88671875" style="11"/>
    <col min="13825" max="13825" width="3.44140625" style="11" customWidth="1"/>
    <col min="13826" max="13826" width="36.109375" style="11" customWidth="1"/>
    <col min="13827" max="13827" width="13.88671875" style="11" customWidth="1"/>
    <col min="13828" max="13828" width="10.5546875" style="11" customWidth="1"/>
    <col min="13829" max="13829" width="9.33203125" style="11" customWidth="1"/>
    <col min="13830" max="13830" width="12.88671875" style="11" customWidth="1"/>
    <col min="13831" max="13832" width="8.88671875" style="11"/>
    <col min="13833" max="13833" width="26.109375" style="11" customWidth="1"/>
    <col min="13834" max="14080" width="8.88671875" style="11"/>
    <col min="14081" max="14081" width="3.44140625" style="11" customWidth="1"/>
    <col min="14082" max="14082" width="36.109375" style="11" customWidth="1"/>
    <col min="14083" max="14083" width="13.88671875" style="11" customWidth="1"/>
    <col min="14084" max="14084" width="10.5546875" style="11" customWidth="1"/>
    <col min="14085" max="14085" width="9.33203125" style="11" customWidth="1"/>
    <col min="14086" max="14086" width="12.88671875" style="11" customWidth="1"/>
    <col min="14087" max="14088" width="8.88671875" style="11"/>
    <col min="14089" max="14089" width="26.109375" style="11" customWidth="1"/>
    <col min="14090" max="14336" width="8.88671875" style="11"/>
    <col min="14337" max="14337" width="3.44140625" style="11" customWidth="1"/>
    <col min="14338" max="14338" width="36.109375" style="11" customWidth="1"/>
    <col min="14339" max="14339" width="13.88671875" style="11" customWidth="1"/>
    <col min="14340" max="14340" width="10.5546875" style="11" customWidth="1"/>
    <col min="14341" max="14341" width="9.33203125" style="11" customWidth="1"/>
    <col min="14342" max="14342" width="12.88671875" style="11" customWidth="1"/>
    <col min="14343" max="14344" width="8.88671875" style="11"/>
    <col min="14345" max="14345" width="26.109375" style="11" customWidth="1"/>
    <col min="14346" max="14592" width="8.88671875" style="11"/>
    <col min="14593" max="14593" width="3.44140625" style="11" customWidth="1"/>
    <col min="14594" max="14594" width="36.109375" style="11" customWidth="1"/>
    <col min="14595" max="14595" width="13.88671875" style="11" customWidth="1"/>
    <col min="14596" max="14596" width="10.5546875" style="11" customWidth="1"/>
    <col min="14597" max="14597" width="9.33203125" style="11" customWidth="1"/>
    <col min="14598" max="14598" width="12.88671875" style="11" customWidth="1"/>
    <col min="14599" max="14600" width="8.88671875" style="11"/>
    <col min="14601" max="14601" width="26.109375" style="11" customWidth="1"/>
    <col min="14602" max="14848" width="8.88671875" style="11"/>
    <col min="14849" max="14849" width="3.44140625" style="11" customWidth="1"/>
    <col min="14850" max="14850" width="36.109375" style="11" customWidth="1"/>
    <col min="14851" max="14851" width="13.88671875" style="11" customWidth="1"/>
    <col min="14852" max="14852" width="10.5546875" style="11" customWidth="1"/>
    <col min="14853" max="14853" width="9.33203125" style="11" customWidth="1"/>
    <col min="14854" max="14854" width="12.88671875" style="11" customWidth="1"/>
    <col min="14855" max="14856" width="8.88671875" style="11"/>
    <col min="14857" max="14857" width="26.109375" style="11" customWidth="1"/>
    <col min="14858" max="15104" width="8.88671875" style="11"/>
    <col min="15105" max="15105" width="3.44140625" style="11" customWidth="1"/>
    <col min="15106" max="15106" width="36.109375" style="11" customWidth="1"/>
    <col min="15107" max="15107" width="13.88671875" style="11" customWidth="1"/>
    <col min="15108" max="15108" width="10.5546875" style="11" customWidth="1"/>
    <col min="15109" max="15109" width="9.33203125" style="11" customWidth="1"/>
    <col min="15110" max="15110" width="12.88671875" style="11" customWidth="1"/>
    <col min="15111" max="15112" width="8.88671875" style="11"/>
    <col min="15113" max="15113" width="26.109375" style="11" customWidth="1"/>
    <col min="15114" max="15360" width="8.88671875" style="11"/>
    <col min="15361" max="15361" width="3.44140625" style="11" customWidth="1"/>
    <col min="15362" max="15362" width="36.109375" style="11" customWidth="1"/>
    <col min="15363" max="15363" width="13.88671875" style="11" customWidth="1"/>
    <col min="15364" max="15364" width="10.5546875" style="11" customWidth="1"/>
    <col min="15365" max="15365" width="9.33203125" style="11" customWidth="1"/>
    <col min="15366" max="15366" width="12.88671875" style="11" customWidth="1"/>
    <col min="15367" max="15368" width="8.88671875" style="11"/>
    <col min="15369" max="15369" width="26.109375" style="11" customWidth="1"/>
    <col min="15370" max="15616" width="8.88671875" style="11"/>
    <col min="15617" max="15617" width="3.44140625" style="11" customWidth="1"/>
    <col min="15618" max="15618" width="36.109375" style="11" customWidth="1"/>
    <col min="15619" max="15619" width="13.88671875" style="11" customWidth="1"/>
    <col min="15620" max="15620" width="10.5546875" style="11" customWidth="1"/>
    <col min="15621" max="15621" width="9.33203125" style="11" customWidth="1"/>
    <col min="15622" max="15622" width="12.88671875" style="11" customWidth="1"/>
    <col min="15623" max="15624" width="8.88671875" style="11"/>
    <col min="15625" max="15625" width="26.109375" style="11" customWidth="1"/>
    <col min="15626" max="15872" width="8.88671875" style="11"/>
    <col min="15873" max="15873" width="3.44140625" style="11" customWidth="1"/>
    <col min="15874" max="15874" width="36.109375" style="11" customWidth="1"/>
    <col min="15875" max="15875" width="13.88671875" style="11" customWidth="1"/>
    <col min="15876" max="15876" width="10.5546875" style="11" customWidth="1"/>
    <col min="15877" max="15877" width="9.33203125" style="11" customWidth="1"/>
    <col min="15878" max="15878" width="12.88671875" style="11" customWidth="1"/>
    <col min="15879" max="15880" width="8.88671875" style="11"/>
    <col min="15881" max="15881" width="26.109375" style="11" customWidth="1"/>
    <col min="15882" max="16128" width="8.88671875" style="11"/>
    <col min="16129" max="16129" width="3.44140625" style="11" customWidth="1"/>
    <col min="16130" max="16130" width="36.109375" style="11" customWidth="1"/>
    <col min="16131" max="16131" width="13.88671875" style="11" customWidth="1"/>
    <col min="16132" max="16132" width="10.5546875" style="11" customWidth="1"/>
    <col min="16133" max="16133" width="9.33203125" style="11" customWidth="1"/>
    <col min="16134" max="16134" width="12.88671875" style="11" customWidth="1"/>
    <col min="16135" max="16136" width="8.88671875" style="11"/>
    <col min="16137" max="16137" width="26.109375" style="11" customWidth="1"/>
    <col min="16138" max="16384" width="8.88671875" style="11"/>
  </cols>
  <sheetData>
    <row r="4" spans="1:15" ht="76.95" customHeight="1" x14ac:dyDescent="0.3">
      <c r="A4" s="1" t="s">
        <v>13</v>
      </c>
      <c r="B4" s="1" t="s">
        <v>0</v>
      </c>
      <c r="C4" s="1" t="s">
        <v>1</v>
      </c>
      <c r="D4" s="6" t="s">
        <v>18</v>
      </c>
      <c r="E4" s="6" t="s">
        <v>19</v>
      </c>
      <c r="F4" s="1" t="s">
        <v>2</v>
      </c>
      <c r="G4" s="1" t="s">
        <v>17</v>
      </c>
      <c r="I4" s="13"/>
      <c r="J4" s="12"/>
      <c r="K4" s="12"/>
      <c r="L4" s="12"/>
      <c r="M4" s="12"/>
      <c r="N4" s="12"/>
      <c r="O4" s="13"/>
    </row>
    <row r="5" spans="1:15" ht="18" x14ac:dyDescent="0.3">
      <c r="A5" s="1">
        <v>1</v>
      </c>
      <c r="B5" s="1" t="s">
        <v>4</v>
      </c>
      <c r="C5" s="8">
        <v>28948</v>
      </c>
      <c r="D5" s="8">
        <v>1119300</v>
      </c>
      <c r="E5" s="8">
        <f>D5+C5</f>
        <v>1148248</v>
      </c>
      <c r="F5" s="9">
        <f t="shared" ref="F5:F21" si="0">E5/2876497*100</f>
        <v>39.918275597019573</v>
      </c>
      <c r="G5" s="10">
        <v>35000</v>
      </c>
      <c r="I5" s="13"/>
      <c r="J5" s="12"/>
      <c r="K5" s="12"/>
      <c r="L5" s="12"/>
      <c r="M5" s="12"/>
      <c r="N5" s="12"/>
      <c r="O5" s="13"/>
    </row>
    <row r="6" spans="1:15" ht="18" x14ac:dyDescent="0.3">
      <c r="A6" s="1">
        <v>2</v>
      </c>
      <c r="B6" s="1" t="s">
        <v>3</v>
      </c>
      <c r="C6" s="7">
        <v>13100</v>
      </c>
      <c r="D6" s="7">
        <v>278635</v>
      </c>
      <c r="E6" s="8">
        <f t="shared" ref="E6:E19" si="1">D6+C6</f>
        <v>291735</v>
      </c>
      <c r="F6" s="9">
        <f t="shared" si="0"/>
        <v>10.142023440316468</v>
      </c>
      <c r="G6" s="10">
        <v>10000</v>
      </c>
      <c r="I6" s="2"/>
      <c r="J6" s="12"/>
      <c r="K6" s="12"/>
      <c r="L6" s="12"/>
      <c r="M6" s="12"/>
      <c r="N6" s="12"/>
      <c r="O6" s="13"/>
    </row>
    <row r="7" spans="1:15" ht="18" x14ac:dyDescent="0.3">
      <c r="A7" s="1">
        <v>3</v>
      </c>
      <c r="B7" s="1" t="s">
        <v>6</v>
      </c>
      <c r="C7" s="8">
        <v>6400</v>
      </c>
      <c r="D7" s="8">
        <v>134400</v>
      </c>
      <c r="E7" s="8">
        <f t="shared" si="1"/>
        <v>140800</v>
      </c>
      <c r="F7" s="9">
        <f t="shared" si="0"/>
        <v>4.8948425810977723</v>
      </c>
      <c r="G7" s="10">
        <v>5000</v>
      </c>
      <c r="I7" s="13"/>
      <c r="J7" s="12"/>
      <c r="K7" s="12"/>
      <c r="L7" s="12"/>
      <c r="M7" s="12"/>
      <c r="N7" s="12"/>
      <c r="O7" s="13"/>
    </row>
    <row r="8" spans="1:15" ht="13.2" customHeight="1" x14ac:dyDescent="0.3">
      <c r="A8" s="1">
        <v>4</v>
      </c>
      <c r="B8" s="1" t="s">
        <v>5</v>
      </c>
      <c r="C8" s="7">
        <v>7709</v>
      </c>
      <c r="D8" s="7">
        <v>169598</v>
      </c>
      <c r="E8" s="8">
        <f t="shared" si="1"/>
        <v>177307</v>
      </c>
      <c r="F8" s="9">
        <f t="shared" si="0"/>
        <v>6.1639904369794234</v>
      </c>
      <c r="G8" s="10">
        <v>8000</v>
      </c>
      <c r="I8" s="13"/>
      <c r="J8" s="12"/>
      <c r="K8" s="12"/>
      <c r="L8" s="12"/>
      <c r="M8" s="12"/>
      <c r="N8" s="12"/>
      <c r="O8" s="13"/>
    </row>
    <row r="9" spans="1:15" ht="18" x14ac:dyDescent="0.3">
      <c r="A9" s="1">
        <v>5</v>
      </c>
      <c r="B9" s="35" t="s">
        <v>14</v>
      </c>
      <c r="C9" s="7">
        <v>12734</v>
      </c>
      <c r="D9" s="7">
        <v>280148</v>
      </c>
      <c r="E9" s="8">
        <f t="shared" si="1"/>
        <v>292882</v>
      </c>
      <c r="F9" s="9">
        <f t="shared" si="0"/>
        <v>10.181898329808792</v>
      </c>
      <c r="G9" s="10">
        <v>15000</v>
      </c>
      <c r="I9" s="16"/>
      <c r="J9" s="12"/>
      <c r="K9" s="12"/>
      <c r="L9" s="12"/>
      <c r="M9" s="12"/>
      <c r="N9" s="12"/>
      <c r="O9" s="13"/>
    </row>
    <row r="10" spans="1:15" ht="16.2" customHeight="1" x14ac:dyDescent="0.3">
      <c r="A10" s="1">
        <v>6</v>
      </c>
      <c r="B10" s="36" t="s">
        <v>15</v>
      </c>
      <c r="C10" s="7">
        <v>17351</v>
      </c>
      <c r="D10" s="7">
        <v>318000</v>
      </c>
      <c r="E10" s="8">
        <f t="shared" si="1"/>
        <v>335351</v>
      </c>
      <c r="F10" s="9">
        <f t="shared" si="0"/>
        <v>11.658312176233801</v>
      </c>
      <c r="G10" s="10">
        <v>10000</v>
      </c>
      <c r="I10" s="2"/>
      <c r="J10" s="12"/>
      <c r="K10" s="12"/>
      <c r="L10" s="12"/>
      <c r="M10" s="12"/>
      <c r="N10" s="12"/>
      <c r="O10" s="13"/>
    </row>
    <row r="11" spans="1:15" ht="18" x14ac:dyDescent="0.3">
      <c r="A11" s="1">
        <v>7</v>
      </c>
      <c r="B11" s="1" t="s">
        <v>7</v>
      </c>
      <c r="C11" s="7">
        <v>7736</v>
      </c>
      <c r="D11" s="7">
        <v>267280</v>
      </c>
      <c r="E11" s="8">
        <f t="shared" si="1"/>
        <v>275016</v>
      </c>
      <c r="F11" s="9">
        <f t="shared" si="0"/>
        <v>9.5607956483180754</v>
      </c>
      <c r="G11" s="17">
        <v>4855</v>
      </c>
      <c r="I11" s="2"/>
      <c r="J11" s="12"/>
      <c r="K11" s="12"/>
      <c r="L11" s="12"/>
      <c r="M11" s="12"/>
      <c r="N11" s="12"/>
      <c r="O11" s="13"/>
    </row>
    <row r="12" spans="1:15" s="20" customFormat="1" ht="18" x14ac:dyDescent="0.3">
      <c r="A12" s="14">
        <v>8</v>
      </c>
      <c r="B12" s="14" t="s">
        <v>8</v>
      </c>
      <c r="C12" s="18">
        <v>5543</v>
      </c>
      <c r="D12" s="18">
        <v>634245</v>
      </c>
      <c r="E12" s="8">
        <f t="shared" si="1"/>
        <v>639788</v>
      </c>
      <c r="F12" s="9">
        <f t="shared" si="0"/>
        <v>22.241914384058109</v>
      </c>
      <c r="G12" s="19">
        <v>6000</v>
      </c>
      <c r="I12" s="21"/>
      <c r="J12" s="22"/>
      <c r="K12" s="22"/>
      <c r="L12" s="22"/>
      <c r="M12" s="22"/>
      <c r="N12" s="22"/>
      <c r="O12" s="21"/>
    </row>
    <row r="13" spans="1:15" s="20" customFormat="1" ht="18" x14ac:dyDescent="0.3">
      <c r="A13" s="14">
        <v>9</v>
      </c>
      <c r="B13" s="14" t="s">
        <v>20</v>
      </c>
      <c r="C13" s="18">
        <v>12452</v>
      </c>
      <c r="D13" s="18">
        <v>510684</v>
      </c>
      <c r="E13" s="8">
        <f t="shared" si="1"/>
        <v>523136</v>
      </c>
      <c r="F13" s="9">
        <f t="shared" si="0"/>
        <v>18.18656511722418</v>
      </c>
      <c r="G13" s="19">
        <v>12250</v>
      </c>
      <c r="I13" s="21"/>
      <c r="J13" s="22"/>
      <c r="K13" s="22"/>
      <c r="L13" s="22"/>
      <c r="M13" s="22"/>
      <c r="N13" s="22"/>
      <c r="O13" s="21"/>
    </row>
    <row r="14" spans="1:15" s="20" customFormat="1" ht="18" x14ac:dyDescent="0.3">
      <c r="A14" s="14">
        <v>10</v>
      </c>
      <c r="B14" s="37" t="s">
        <v>16</v>
      </c>
      <c r="C14" s="18">
        <v>15150</v>
      </c>
      <c r="D14" s="18">
        <v>312280</v>
      </c>
      <c r="E14" s="28">
        <f t="shared" si="1"/>
        <v>327430</v>
      </c>
      <c r="F14" s="34">
        <f t="shared" si="0"/>
        <v>11.382942516540083</v>
      </c>
      <c r="G14" s="19">
        <v>26300</v>
      </c>
      <c r="I14" s="15"/>
      <c r="J14" s="22"/>
      <c r="K14" s="22"/>
      <c r="L14" s="22"/>
      <c r="M14" s="22"/>
      <c r="N14" s="22"/>
      <c r="O14" s="21"/>
    </row>
    <row r="15" spans="1:15" s="20" customFormat="1" ht="18" x14ac:dyDescent="0.3">
      <c r="A15" s="14">
        <v>11</v>
      </c>
      <c r="B15" s="14" t="s">
        <v>22</v>
      </c>
      <c r="C15" s="28">
        <v>849</v>
      </c>
      <c r="D15" s="28">
        <v>228246</v>
      </c>
      <c r="E15" s="8">
        <f>D15+C15</f>
        <v>229095</v>
      </c>
      <c r="F15" s="9">
        <f t="shared" si="0"/>
        <v>7.9643747238394473</v>
      </c>
      <c r="G15" s="19">
        <v>3390</v>
      </c>
      <c r="I15" s="15"/>
      <c r="J15" s="22"/>
      <c r="K15" s="22"/>
      <c r="L15" s="22"/>
      <c r="M15" s="22"/>
      <c r="N15" s="22"/>
      <c r="O15" s="21"/>
    </row>
    <row r="16" spans="1:15" s="25" customFormat="1" ht="18" x14ac:dyDescent="0.3">
      <c r="A16" s="1">
        <v>12</v>
      </c>
      <c r="B16" s="14" t="s">
        <v>9</v>
      </c>
      <c r="C16" s="18">
        <v>34600</v>
      </c>
      <c r="D16" s="18">
        <v>97820</v>
      </c>
      <c r="E16" s="28">
        <f t="shared" si="1"/>
        <v>132420</v>
      </c>
      <c r="F16" s="34">
        <f>E16/2876497*100</f>
        <v>4.6035160127057324</v>
      </c>
      <c r="G16" s="19">
        <v>6300</v>
      </c>
      <c r="I16" s="4"/>
      <c r="J16" s="26"/>
      <c r="K16" s="26"/>
      <c r="L16" s="26"/>
      <c r="M16" s="26"/>
      <c r="N16" s="26"/>
      <c r="O16" s="27"/>
    </row>
    <row r="17" spans="1:15" s="25" customFormat="1" ht="15" customHeight="1" x14ac:dyDescent="0.3">
      <c r="A17" s="1">
        <v>13</v>
      </c>
      <c r="B17" s="14" t="s">
        <v>21</v>
      </c>
      <c r="C17" s="18">
        <v>17230</v>
      </c>
      <c r="D17" s="18">
        <v>86234</v>
      </c>
      <c r="E17" s="28">
        <f t="shared" si="1"/>
        <v>103464</v>
      </c>
      <c r="F17" s="34">
        <f t="shared" si="0"/>
        <v>3.5968749489396301</v>
      </c>
      <c r="G17" s="19">
        <v>3700</v>
      </c>
      <c r="I17" s="4"/>
      <c r="J17" s="26"/>
      <c r="K17" s="26"/>
      <c r="L17" s="26"/>
      <c r="M17" s="26"/>
      <c r="N17" s="26"/>
      <c r="O17" s="27"/>
    </row>
    <row r="18" spans="1:15" s="25" customFormat="1" ht="18" x14ac:dyDescent="0.3">
      <c r="A18" s="1">
        <v>14</v>
      </c>
      <c r="B18" s="14" t="s">
        <v>10</v>
      </c>
      <c r="C18" s="18">
        <v>1090</v>
      </c>
      <c r="D18" s="18">
        <v>15623</v>
      </c>
      <c r="E18" s="28">
        <f t="shared" si="1"/>
        <v>16713</v>
      </c>
      <c r="F18" s="34">
        <f t="shared" si="0"/>
        <v>0.58101920495658432</v>
      </c>
      <c r="G18" s="19">
        <v>3810</v>
      </c>
      <c r="I18" s="4"/>
      <c r="J18" s="26"/>
      <c r="K18" s="26"/>
      <c r="L18" s="26"/>
      <c r="M18" s="26"/>
      <c r="N18" s="26"/>
      <c r="O18" s="27"/>
    </row>
    <row r="19" spans="1:15" s="25" customFormat="1" ht="15" customHeight="1" x14ac:dyDescent="0.3">
      <c r="A19" s="1">
        <v>15</v>
      </c>
      <c r="B19" s="14" t="s">
        <v>23</v>
      </c>
      <c r="C19" s="28">
        <v>7700</v>
      </c>
      <c r="D19" s="18">
        <v>437283</v>
      </c>
      <c r="E19" s="8">
        <f t="shared" si="1"/>
        <v>444983</v>
      </c>
      <c r="F19" s="9">
        <f>E19/2876497*100</f>
        <v>15.469614604152204</v>
      </c>
      <c r="G19" s="19">
        <v>8335</v>
      </c>
      <c r="I19" s="4"/>
      <c r="J19" s="26"/>
      <c r="K19" s="26"/>
      <c r="L19" s="26"/>
      <c r="M19" s="26"/>
      <c r="N19" s="26"/>
      <c r="O19" s="27"/>
    </row>
    <row r="20" spans="1:15" s="25" customFormat="1" ht="13.2" customHeight="1" x14ac:dyDescent="0.3">
      <c r="A20" s="1">
        <v>16</v>
      </c>
      <c r="B20" s="14" t="s">
        <v>11</v>
      </c>
      <c r="C20" s="28">
        <v>3467</v>
      </c>
      <c r="D20" s="28">
        <v>112384</v>
      </c>
      <c r="E20" s="8">
        <f>D20+C20</f>
        <v>115851</v>
      </c>
      <c r="F20" s="9">
        <f>E20/2876497*100</f>
        <v>4.0275028967525435</v>
      </c>
      <c r="G20" s="19">
        <v>2383</v>
      </c>
      <c r="I20" s="4"/>
      <c r="J20" s="26"/>
      <c r="K20" s="26"/>
      <c r="L20" s="26"/>
      <c r="M20" s="26"/>
      <c r="N20" s="26"/>
      <c r="O20" s="27"/>
    </row>
    <row r="21" spans="1:15" s="25" customFormat="1" x14ac:dyDescent="0.3">
      <c r="A21" s="1">
        <v>17</v>
      </c>
      <c r="B21" s="14" t="s">
        <v>24</v>
      </c>
      <c r="C21" s="18">
        <v>3265</v>
      </c>
      <c r="D21" s="18">
        <v>122158</v>
      </c>
      <c r="E21" s="38">
        <f>D21+C21</f>
        <v>125423</v>
      </c>
      <c r="F21" s="9">
        <f t="shared" si="0"/>
        <v>4.3602687574504682</v>
      </c>
      <c r="G21" s="19">
        <v>12250</v>
      </c>
      <c r="I21" s="27"/>
      <c r="J21" s="27"/>
      <c r="K21" s="27"/>
      <c r="L21" s="27"/>
      <c r="M21" s="27"/>
      <c r="N21" s="27"/>
      <c r="O21" s="27"/>
    </row>
    <row r="22" spans="1:15" s="25" customFormat="1" x14ac:dyDescent="0.3">
      <c r="A22" s="1"/>
      <c r="B22" s="3"/>
      <c r="C22" s="23"/>
      <c r="D22" s="23"/>
      <c r="E22" s="8"/>
      <c r="F22" s="9"/>
      <c r="G22" s="24"/>
      <c r="I22" s="27"/>
      <c r="J22" s="27"/>
      <c r="K22" s="27"/>
      <c r="L22" s="27"/>
      <c r="M22" s="27"/>
      <c r="N22" s="27"/>
      <c r="O22" s="27"/>
    </row>
    <row r="23" spans="1:15" s="25" customFormat="1" x14ac:dyDescent="0.3">
      <c r="A23" s="1"/>
      <c r="B23" s="3"/>
      <c r="C23" s="23"/>
      <c r="D23" s="23"/>
      <c r="E23" s="8"/>
      <c r="F23" s="9"/>
      <c r="G23" s="24"/>
      <c r="I23" s="27"/>
      <c r="J23" s="27"/>
      <c r="K23" s="27"/>
      <c r="L23" s="27"/>
      <c r="M23" s="27"/>
      <c r="N23" s="27"/>
      <c r="O23" s="27"/>
    </row>
    <row r="24" spans="1:15" s="25" customFormat="1" x14ac:dyDescent="0.3">
      <c r="A24" s="1"/>
      <c r="B24" s="3"/>
      <c r="C24" s="23"/>
      <c r="D24" s="23"/>
      <c r="E24" s="8"/>
      <c r="F24" s="9"/>
      <c r="G24" s="24"/>
      <c r="I24" s="27"/>
      <c r="J24" s="27"/>
      <c r="K24" s="27"/>
      <c r="L24" s="27"/>
      <c r="M24" s="27"/>
      <c r="N24" s="27"/>
      <c r="O24" s="27"/>
    </row>
    <row r="25" spans="1:15" s="25" customFormat="1" x14ac:dyDescent="0.3">
      <c r="A25" s="1"/>
      <c r="B25" s="3"/>
      <c r="C25" s="23"/>
      <c r="D25" s="23"/>
      <c r="E25" s="8"/>
      <c r="F25" s="9"/>
      <c r="G25" s="24"/>
      <c r="I25" s="27"/>
      <c r="J25" s="27"/>
      <c r="K25" s="27"/>
      <c r="L25" s="27"/>
      <c r="M25" s="27"/>
      <c r="N25" s="27"/>
      <c r="O25" s="27"/>
    </row>
    <row r="26" spans="1:15" s="25" customFormat="1" x14ac:dyDescent="0.3">
      <c r="A26" s="1"/>
      <c r="B26" s="3"/>
      <c r="C26" s="23"/>
      <c r="D26" s="23"/>
      <c r="E26" s="8"/>
      <c r="F26" s="9"/>
      <c r="G26" s="24"/>
      <c r="I26" s="27"/>
      <c r="J26" s="27"/>
      <c r="K26" s="27"/>
      <c r="L26" s="27"/>
      <c r="M26" s="27"/>
      <c r="N26" s="27"/>
      <c r="O26" s="27"/>
    </row>
    <row r="27" spans="1:15" s="25" customFormat="1" x14ac:dyDescent="0.3">
      <c r="A27" s="1"/>
      <c r="B27" s="3"/>
      <c r="C27" s="23"/>
      <c r="D27" s="23"/>
      <c r="E27" s="8"/>
      <c r="F27" s="9"/>
      <c r="G27" s="24"/>
      <c r="I27" s="27"/>
      <c r="J27" s="27"/>
      <c r="K27" s="27"/>
      <c r="L27" s="27"/>
      <c r="M27" s="27"/>
      <c r="N27" s="27"/>
      <c r="O27" s="27"/>
    </row>
    <row r="28" spans="1:15" s="25" customFormat="1" x14ac:dyDescent="0.3">
      <c r="A28" s="1"/>
      <c r="B28" s="5" t="s">
        <v>12</v>
      </c>
      <c r="C28" s="29">
        <f>SUM(C5:C27)</f>
        <v>195324</v>
      </c>
      <c r="D28" s="29">
        <f>SUM(D5:D27)</f>
        <v>5124318</v>
      </c>
      <c r="E28" s="29">
        <f>SUM(E5:E27)</f>
        <v>5319642</v>
      </c>
      <c r="F28" s="30">
        <f>(F5+F6+F7+F8+F9+F10+F11+F12+F13+F14+F15+F16+F17+F18+F19+F20+F21)/17</f>
        <v>10.878513610376054</v>
      </c>
      <c r="G28" s="29">
        <f>SUM(G5:G27)</f>
        <v>172573</v>
      </c>
      <c r="I28" s="27"/>
      <c r="J28" s="27"/>
      <c r="K28" s="27"/>
      <c r="L28" s="27"/>
      <c r="M28" s="27"/>
      <c r="N28" s="27"/>
      <c r="O28" s="27"/>
    </row>
    <row r="29" spans="1:15" x14ac:dyDescent="0.3">
      <c r="A29" s="2"/>
      <c r="C29" s="31"/>
      <c r="D29" s="31"/>
      <c r="E29" s="31"/>
      <c r="F29" s="32"/>
      <c r="G29" s="13"/>
      <c r="I29" s="13"/>
      <c r="J29" s="13"/>
      <c r="K29" s="13"/>
      <c r="L29" s="13"/>
      <c r="M29" s="13"/>
      <c r="N29" s="13"/>
      <c r="O29" s="13"/>
    </row>
    <row r="30" spans="1:15" x14ac:dyDescent="0.3">
      <c r="A30" s="33"/>
      <c r="C30" s="31"/>
      <c r="D30" s="31"/>
      <c r="E30" s="31"/>
      <c r="F30" s="32"/>
      <c r="G30" s="13"/>
      <c r="I30" s="13"/>
      <c r="J30" s="13"/>
      <c r="K30" s="13"/>
      <c r="L30" s="13"/>
      <c r="M30" s="13"/>
      <c r="N30" s="13"/>
      <c r="O30" s="13"/>
    </row>
    <row r="31" spans="1:15" x14ac:dyDescent="0.3">
      <c r="A31" s="33"/>
      <c r="C31" s="31"/>
      <c r="D31" s="31"/>
      <c r="E31" s="31"/>
      <c r="F31" s="32"/>
    </row>
    <row r="32" spans="1:15" x14ac:dyDescent="0.3">
      <c r="F32" s="32"/>
    </row>
    <row r="33" spans="6:6" x14ac:dyDescent="0.3">
      <c r="F33" s="32"/>
    </row>
  </sheetData>
  <pageMargins left="0.3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2"/>
  <sheetViews>
    <sheetView workbookViewId="0">
      <selection activeCell="D5" sqref="D5"/>
    </sheetView>
  </sheetViews>
  <sheetFormatPr defaultRowHeight="13.8" x14ac:dyDescent="0.3"/>
  <cols>
    <col min="1" max="1" width="3.44140625" style="11" customWidth="1"/>
    <col min="2" max="2" width="32" style="11" customWidth="1"/>
    <col min="3" max="3" width="11.5546875" style="11" customWidth="1"/>
    <col min="4" max="4" width="11" style="11" customWidth="1"/>
    <col min="5" max="5" width="9" style="11" customWidth="1"/>
    <col min="6" max="6" width="9.6640625" style="11" customWidth="1"/>
    <col min="7" max="7" width="9.44140625" style="11" bestFit="1" customWidth="1"/>
    <col min="8" max="8" width="8.88671875" style="11"/>
    <col min="9" max="9" width="26.109375" style="11" customWidth="1"/>
    <col min="10" max="256" width="8.88671875" style="11"/>
    <col min="257" max="257" width="3.44140625" style="11" customWidth="1"/>
    <col min="258" max="258" width="36.109375" style="11" customWidth="1"/>
    <col min="259" max="259" width="13.88671875" style="11" customWidth="1"/>
    <col min="260" max="260" width="10.5546875" style="11" customWidth="1"/>
    <col min="261" max="261" width="9.33203125" style="11" customWidth="1"/>
    <col min="262" max="262" width="12.88671875" style="11" customWidth="1"/>
    <col min="263" max="264" width="8.88671875" style="11"/>
    <col min="265" max="265" width="26.109375" style="11" customWidth="1"/>
    <col min="266" max="512" width="8.88671875" style="11"/>
    <col min="513" max="513" width="3.44140625" style="11" customWidth="1"/>
    <col min="514" max="514" width="36.109375" style="11" customWidth="1"/>
    <col min="515" max="515" width="13.88671875" style="11" customWidth="1"/>
    <col min="516" max="516" width="10.5546875" style="11" customWidth="1"/>
    <col min="517" max="517" width="9.33203125" style="11" customWidth="1"/>
    <col min="518" max="518" width="12.88671875" style="11" customWidth="1"/>
    <col min="519" max="520" width="8.88671875" style="11"/>
    <col min="521" max="521" width="26.109375" style="11" customWidth="1"/>
    <col min="522" max="768" width="8.88671875" style="11"/>
    <col min="769" max="769" width="3.44140625" style="11" customWidth="1"/>
    <col min="770" max="770" width="36.109375" style="11" customWidth="1"/>
    <col min="771" max="771" width="13.88671875" style="11" customWidth="1"/>
    <col min="772" max="772" width="10.5546875" style="11" customWidth="1"/>
    <col min="773" max="773" width="9.33203125" style="11" customWidth="1"/>
    <col min="774" max="774" width="12.88671875" style="11" customWidth="1"/>
    <col min="775" max="776" width="8.88671875" style="11"/>
    <col min="777" max="777" width="26.109375" style="11" customWidth="1"/>
    <col min="778" max="1024" width="8.88671875" style="11"/>
    <col min="1025" max="1025" width="3.44140625" style="11" customWidth="1"/>
    <col min="1026" max="1026" width="36.109375" style="11" customWidth="1"/>
    <col min="1027" max="1027" width="13.88671875" style="11" customWidth="1"/>
    <col min="1028" max="1028" width="10.5546875" style="11" customWidth="1"/>
    <col min="1029" max="1029" width="9.33203125" style="11" customWidth="1"/>
    <col min="1030" max="1030" width="12.88671875" style="11" customWidth="1"/>
    <col min="1031" max="1032" width="8.88671875" style="11"/>
    <col min="1033" max="1033" width="26.109375" style="11" customWidth="1"/>
    <col min="1034" max="1280" width="8.88671875" style="11"/>
    <col min="1281" max="1281" width="3.44140625" style="11" customWidth="1"/>
    <col min="1282" max="1282" width="36.109375" style="11" customWidth="1"/>
    <col min="1283" max="1283" width="13.88671875" style="11" customWidth="1"/>
    <col min="1284" max="1284" width="10.5546875" style="11" customWidth="1"/>
    <col min="1285" max="1285" width="9.33203125" style="11" customWidth="1"/>
    <col min="1286" max="1286" width="12.88671875" style="11" customWidth="1"/>
    <col min="1287" max="1288" width="8.88671875" style="11"/>
    <col min="1289" max="1289" width="26.109375" style="11" customWidth="1"/>
    <col min="1290" max="1536" width="8.88671875" style="11"/>
    <col min="1537" max="1537" width="3.44140625" style="11" customWidth="1"/>
    <col min="1538" max="1538" width="36.109375" style="11" customWidth="1"/>
    <col min="1539" max="1539" width="13.88671875" style="11" customWidth="1"/>
    <col min="1540" max="1540" width="10.5546875" style="11" customWidth="1"/>
    <col min="1541" max="1541" width="9.33203125" style="11" customWidth="1"/>
    <col min="1542" max="1542" width="12.88671875" style="11" customWidth="1"/>
    <col min="1543" max="1544" width="8.88671875" style="11"/>
    <col min="1545" max="1545" width="26.109375" style="11" customWidth="1"/>
    <col min="1546" max="1792" width="8.88671875" style="11"/>
    <col min="1793" max="1793" width="3.44140625" style="11" customWidth="1"/>
    <col min="1794" max="1794" width="36.109375" style="11" customWidth="1"/>
    <col min="1795" max="1795" width="13.88671875" style="11" customWidth="1"/>
    <col min="1796" max="1796" width="10.5546875" style="11" customWidth="1"/>
    <col min="1797" max="1797" width="9.33203125" style="11" customWidth="1"/>
    <col min="1798" max="1798" width="12.88671875" style="11" customWidth="1"/>
    <col min="1799" max="1800" width="8.88671875" style="11"/>
    <col min="1801" max="1801" width="26.109375" style="11" customWidth="1"/>
    <col min="1802" max="2048" width="8.88671875" style="11"/>
    <col min="2049" max="2049" width="3.44140625" style="11" customWidth="1"/>
    <col min="2050" max="2050" width="36.109375" style="11" customWidth="1"/>
    <col min="2051" max="2051" width="13.88671875" style="11" customWidth="1"/>
    <col min="2052" max="2052" width="10.5546875" style="11" customWidth="1"/>
    <col min="2053" max="2053" width="9.33203125" style="11" customWidth="1"/>
    <col min="2054" max="2054" width="12.88671875" style="11" customWidth="1"/>
    <col min="2055" max="2056" width="8.88671875" style="11"/>
    <col min="2057" max="2057" width="26.109375" style="11" customWidth="1"/>
    <col min="2058" max="2304" width="8.88671875" style="11"/>
    <col min="2305" max="2305" width="3.44140625" style="11" customWidth="1"/>
    <col min="2306" max="2306" width="36.109375" style="11" customWidth="1"/>
    <col min="2307" max="2307" width="13.88671875" style="11" customWidth="1"/>
    <col min="2308" max="2308" width="10.5546875" style="11" customWidth="1"/>
    <col min="2309" max="2309" width="9.33203125" style="11" customWidth="1"/>
    <col min="2310" max="2310" width="12.88671875" style="11" customWidth="1"/>
    <col min="2311" max="2312" width="8.88671875" style="11"/>
    <col min="2313" max="2313" width="26.109375" style="11" customWidth="1"/>
    <col min="2314" max="2560" width="8.88671875" style="11"/>
    <col min="2561" max="2561" width="3.44140625" style="11" customWidth="1"/>
    <col min="2562" max="2562" width="36.109375" style="11" customWidth="1"/>
    <col min="2563" max="2563" width="13.88671875" style="11" customWidth="1"/>
    <col min="2564" max="2564" width="10.5546875" style="11" customWidth="1"/>
    <col min="2565" max="2565" width="9.33203125" style="11" customWidth="1"/>
    <col min="2566" max="2566" width="12.88671875" style="11" customWidth="1"/>
    <col min="2567" max="2568" width="8.88671875" style="11"/>
    <col min="2569" max="2569" width="26.109375" style="11" customWidth="1"/>
    <col min="2570" max="2816" width="8.88671875" style="11"/>
    <col min="2817" max="2817" width="3.44140625" style="11" customWidth="1"/>
    <col min="2818" max="2818" width="36.109375" style="11" customWidth="1"/>
    <col min="2819" max="2819" width="13.88671875" style="11" customWidth="1"/>
    <col min="2820" max="2820" width="10.5546875" style="11" customWidth="1"/>
    <col min="2821" max="2821" width="9.33203125" style="11" customWidth="1"/>
    <col min="2822" max="2822" width="12.88671875" style="11" customWidth="1"/>
    <col min="2823" max="2824" width="8.88671875" style="11"/>
    <col min="2825" max="2825" width="26.109375" style="11" customWidth="1"/>
    <col min="2826" max="3072" width="8.88671875" style="11"/>
    <col min="3073" max="3073" width="3.44140625" style="11" customWidth="1"/>
    <col min="3074" max="3074" width="36.109375" style="11" customWidth="1"/>
    <col min="3075" max="3075" width="13.88671875" style="11" customWidth="1"/>
    <col min="3076" max="3076" width="10.5546875" style="11" customWidth="1"/>
    <col min="3077" max="3077" width="9.33203125" style="11" customWidth="1"/>
    <col min="3078" max="3078" width="12.88671875" style="11" customWidth="1"/>
    <col min="3079" max="3080" width="8.88671875" style="11"/>
    <col min="3081" max="3081" width="26.109375" style="11" customWidth="1"/>
    <col min="3082" max="3328" width="8.88671875" style="11"/>
    <col min="3329" max="3329" width="3.44140625" style="11" customWidth="1"/>
    <col min="3330" max="3330" width="36.109375" style="11" customWidth="1"/>
    <col min="3331" max="3331" width="13.88671875" style="11" customWidth="1"/>
    <col min="3332" max="3332" width="10.5546875" style="11" customWidth="1"/>
    <col min="3333" max="3333" width="9.33203125" style="11" customWidth="1"/>
    <col min="3334" max="3334" width="12.88671875" style="11" customWidth="1"/>
    <col min="3335" max="3336" width="8.88671875" style="11"/>
    <col min="3337" max="3337" width="26.109375" style="11" customWidth="1"/>
    <col min="3338" max="3584" width="8.88671875" style="11"/>
    <col min="3585" max="3585" width="3.44140625" style="11" customWidth="1"/>
    <col min="3586" max="3586" width="36.109375" style="11" customWidth="1"/>
    <col min="3587" max="3587" width="13.88671875" style="11" customWidth="1"/>
    <col min="3588" max="3588" width="10.5546875" style="11" customWidth="1"/>
    <col min="3589" max="3589" width="9.33203125" style="11" customWidth="1"/>
    <col min="3590" max="3590" width="12.88671875" style="11" customWidth="1"/>
    <col min="3591" max="3592" width="8.88671875" style="11"/>
    <col min="3593" max="3593" width="26.109375" style="11" customWidth="1"/>
    <col min="3594" max="3840" width="8.88671875" style="11"/>
    <col min="3841" max="3841" width="3.44140625" style="11" customWidth="1"/>
    <col min="3842" max="3842" width="36.109375" style="11" customWidth="1"/>
    <col min="3843" max="3843" width="13.88671875" style="11" customWidth="1"/>
    <col min="3844" max="3844" width="10.5546875" style="11" customWidth="1"/>
    <col min="3845" max="3845" width="9.33203125" style="11" customWidth="1"/>
    <col min="3846" max="3846" width="12.88671875" style="11" customWidth="1"/>
    <col min="3847" max="3848" width="8.88671875" style="11"/>
    <col min="3849" max="3849" width="26.109375" style="11" customWidth="1"/>
    <col min="3850" max="4096" width="8.88671875" style="11"/>
    <col min="4097" max="4097" width="3.44140625" style="11" customWidth="1"/>
    <col min="4098" max="4098" width="36.109375" style="11" customWidth="1"/>
    <col min="4099" max="4099" width="13.88671875" style="11" customWidth="1"/>
    <col min="4100" max="4100" width="10.5546875" style="11" customWidth="1"/>
    <col min="4101" max="4101" width="9.33203125" style="11" customWidth="1"/>
    <col min="4102" max="4102" width="12.88671875" style="11" customWidth="1"/>
    <col min="4103" max="4104" width="8.88671875" style="11"/>
    <col min="4105" max="4105" width="26.109375" style="11" customWidth="1"/>
    <col min="4106" max="4352" width="8.88671875" style="11"/>
    <col min="4353" max="4353" width="3.44140625" style="11" customWidth="1"/>
    <col min="4354" max="4354" width="36.109375" style="11" customWidth="1"/>
    <col min="4355" max="4355" width="13.88671875" style="11" customWidth="1"/>
    <col min="4356" max="4356" width="10.5546875" style="11" customWidth="1"/>
    <col min="4357" max="4357" width="9.33203125" style="11" customWidth="1"/>
    <col min="4358" max="4358" width="12.88671875" style="11" customWidth="1"/>
    <col min="4359" max="4360" width="8.88671875" style="11"/>
    <col min="4361" max="4361" width="26.109375" style="11" customWidth="1"/>
    <col min="4362" max="4608" width="8.88671875" style="11"/>
    <col min="4609" max="4609" width="3.44140625" style="11" customWidth="1"/>
    <col min="4610" max="4610" width="36.109375" style="11" customWidth="1"/>
    <col min="4611" max="4611" width="13.88671875" style="11" customWidth="1"/>
    <col min="4612" max="4612" width="10.5546875" style="11" customWidth="1"/>
    <col min="4613" max="4613" width="9.33203125" style="11" customWidth="1"/>
    <col min="4614" max="4614" width="12.88671875" style="11" customWidth="1"/>
    <col min="4615" max="4616" width="8.88671875" style="11"/>
    <col min="4617" max="4617" width="26.109375" style="11" customWidth="1"/>
    <col min="4618" max="4864" width="8.88671875" style="11"/>
    <col min="4865" max="4865" width="3.44140625" style="11" customWidth="1"/>
    <col min="4866" max="4866" width="36.109375" style="11" customWidth="1"/>
    <col min="4867" max="4867" width="13.88671875" style="11" customWidth="1"/>
    <col min="4868" max="4868" width="10.5546875" style="11" customWidth="1"/>
    <col min="4869" max="4869" width="9.33203125" style="11" customWidth="1"/>
    <col min="4870" max="4870" width="12.88671875" style="11" customWidth="1"/>
    <col min="4871" max="4872" width="8.88671875" style="11"/>
    <col min="4873" max="4873" width="26.109375" style="11" customWidth="1"/>
    <col min="4874" max="5120" width="8.88671875" style="11"/>
    <col min="5121" max="5121" width="3.44140625" style="11" customWidth="1"/>
    <col min="5122" max="5122" width="36.109375" style="11" customWidth="1"/>
    <col min="5123" max="5123" width="13.88671875" style="11" customWidth="1"/>
    <col min="5124" max="5124" width="10.5546875" style="11" customWidth="1"/>
    <col min="5125" max="5125" width="9.33203125" style="11" customWidth="1"/>
    <col min="5126" max="5126" width="12.88671875" style="11" customWidth="1"/>
    <col min="5127" max="5128" width="8.88671875" style="11"/>
    <col min="5129" max="5129" width="26.109375" style="11" customWidth="1"/>
    <col min="5130" max="5376" width="8.88671875" style="11"/>
    <col min="5377" max="5377" width="3.44140625" style="11" customWidth="1"/>
    <col min="5378" max="5378" width="36.109375" style="11" customWidth="1"/>
    <col min="5379" max="5379" width="13.88671875" style="11" customWidth="1"/>
    <col min="5380" max="5380" width="10.5546875" style="11" customWidth="1"/>
    <col min="5381" max="5381" width="9.33203125" style="11" customWidth="1"/>
    <col min="5382" max="5382" width="12.88671875" style="11" customWidth="1"/>
    <col min="5383" max="5384" width="8.88671875" style="11"/>
    <col min="5385" max="5385" width="26.109375" style="11" customWidth="1"/>
    <col min="5386" max="5632" width="8.88671875" style="11"/>
    <col min="5633" max="5633" width="3.44140625" style="11" customWidth="1"/>
    <col min="5634" max="5634" width="36.109375" style="11" customWidth="1"/>
    <col min="5635" max="5635" width="13.88671875" style="11" customWidth="1"/>
    <col min="5636" max="5636" width="10.5546875" style="11" customWidth="1"/>
    <col min="5637" max="5637" width="9.33203125" style="11" customWidth="1"/>
    <col min="5638" max="5638" width="12.88671875" style="11" customWidth="1"/>
    <col min="5639" max="5640" width="8.88671875" style="11"/>
    <col min="5641" max="5641" width="26.109375" style="11" customWidth="1"/>
    <col min="5642" max="5888" width="8.88671875" style="11"/>
    <col min="5889" max="5889" width="3.44140625" style="11" customWidth="1"/>
    <col min="5890" max="5890" width="36.109375" style="11" customWidth="1"/>
    <col min="5891" max="5891" width="13.88671875" style="11" customWidth="1"/>
    <col min="5892" max="5892" width="10.5546875" style="11" customWidth="1"/>
    <col min="5893" max="5893" width="9.33203125" style="11" customWidth="1"/>
    <col min="5894" max="5894" width="12.88671875" style="11" customWidth="1"/>
    <col min="5895" max="5896" width="8.88671875" style="11"/>
    <col min="5897" max="5897" width="26.109375" style="11" customWidth="1"/>
    <col min="5898" max="6144" width="8.88671875" style="11"/>
    <col min="6145" max="6145" width="3.44140625" style="11" customWidth="1"/>
    <col min="6146" max="6146" width="36.109375" style="11" customWidth="1"/>
    <col min="6147" max="6147" width="13.88671875" style="11" customWidth="1"/>
    <col min="6148" max="6148" width="10.5546875" style="11" customWidth="1"/>
    <col min="6149" max="6149" width="9.33203125" style="11" customWidth="1"/>
    <col min="6150" max="6150" width="12.88671875" style="11" customWidth="1"/>
    <col min="6151" max="6152" width="8.88671875" style="11"/>
    <col min="6153" max="6153" width="26.109375" style="11" customWidth="1"/>
    <col min="6154" max="6400" width="8.88671875" style="11"/>
    <col min="6401" max="6401" width="3.44140625" style="11" customWidth="1"/>
    <col min="6402" max="6402" width="36.109375" style="11" customWidth="1"/>
    <col min="6403" max="6403" width="13.88671875" style="11" customWidth="1"/>
    <col min="6404" max="6404" width="10.5546875" style="11" customWidth="1"/>
    <col min="6405" max="6405" width="9.33203125" style="11" customWidth="1"/>
    <col min="6406" max="6406" width="12.88671875" style="11" customWidth="1"/>
    <col min="6407" max="6408" width="8.88671875" style="11"/>
    <col min="6409" max="6409" width="26.109375" style="11" customWidth="1"/>
    <col min="6410" max="6656" width="8.88671875" style="11"/>
    <col min="6657" max="6657" width="3.44140625" style="11" customWidth="1"/>
    <col min="6658" max="6658" width="36.109375" style="11" customWidth="1"/>
    <col min="6659" max="6659" width="13.88671875" style="11" customWidth="1"/>
    <col min="6660" max="6660" width="10.5546875" style="11" customWidth="1"/>
    <col min="6661" max="6661" width="9.33203125" style="11" customWidth="1"/>
    <col min="6662" max="6662" width="12.88671875" style="11" customWidth="1"/>
    <col min="6663" max="6664" width="8.88671875" style="11"/>
    <col min="6665" max="6665" width="26.109375" style="11" customWidth="1"/>
    <col min="6666" max="6912" width="8.88671875" style="11"/>
    <col min="6913" max="6913" width="3.44140625" style="11" customWidth="1"/>
    <col min="6914" max="6914" width="36.109375" style="11" customWidth="1"/>
    <col min="6915" max="6915" width="13.88671875" style="11" customWidth="1"/>
    <col min="6916" max="6916" width="10.5546875" style="11" customWidth="1"/>
    <col min="6917" max="6917" width="9.33203125" style="11" customWidth="1"/>
    <col min="6918" max="6918" width="12.88671875" style="11" customWidth="1"/>
    <col min="6919" max="6920" width="8.88671875" style="11"/>
    <col min="6921" max="6921" width="26.109375" style="11" customWidth="1"/>
    <col min="6922" max="7168" width="8.88671875" style="11"/>
    <col min="7169" max="7169" width="3.44140625" style="11" customWidth="1"/>
    <col min="7170" max="7170" width="36.109375" style="11" customWidth="1"/>
    <col min="7171" max="7171" width="13.88671875" style="11" customWidth="1"/>
    <col min="7172" max="7172" width="10.5546875" style="11" customWidth="1"/>
    <col min="7173" max="7173" width="9.33203125" style="11" customWidth="1"/>
    <col min="7174" max="7174" width="12.88671875" style="11" customWidth="1"/>
    <col min="7175" max="7176" width="8.88671875" style="11"/>
    <col min="7177" max="7177" width="26.109375" style="11" customWidth="1"/>
    <col min="7178" max="7424" width="8.88671875" style="11"/>
    <col min="7425" max="7425" width="3.44140625" style="11" customWidth="1"/>
    <col min="7426" max="7426" width="36.109375" style="11" customWidth="1"/>
    <col min="7427" max="7427" width="13.88671875" style="11" customWidth="1"/>
    <col min="7428" max="7428" width="10.5546875" style="11" customWidth="1"/>
    <col min="7429" max="7429" width="9.33203125" style="11" customWidth="1"/>
    <col min="7430" max="7430" width="12.88671875" style="11" customWidth="1"/>
    <col min="7431" max="7432" width="8.88671875" style="11"/>
    <col min="7433" max="7433" width="26.109375" style="11" customWidth="1"/>
    <col min="7434" max="7680" width="8.88671875" style="11"/>
    <col min="7681" max="7681" width="3.44140625" style="11" customWidth="1"/>
    <col min="7682" max="7682" width="36.109375" style="11" customWidth="1"/>
    <col min="7683" max="7683" width="13.88671875" style="11" customWidth="1"/>
    <col min="7684" max="7684" width="10.5546875" style="11" customWidth="1"/>
    <col min="7685" max="7685" width="9.33203125" style="11" customWidth="1"/>
    <col min="7686" max="7686" width="12.88671875" style="11" customWidth="1"/>
    <col min="7687" max="7688" width="8.88671875" style="11"/>
    <col min="7689" max="7689" width="26.109375" style="11" customWidth="1"/>
    <col min="7690" max="7936" width="8.88671875" style="11"/>
    <col min="7937" max="7937" width="3.44140625" style="11" customWidth="1"/>
    <col min="7938" max="7938" width="36.109375" style="11" customWidth="1"/>
    <col min="7939" max="7939" width="13.88671875" style="11" customWidth="1"/>
    <col min="7940" max="7940" width="10.5546875" style="11" customWidth="1"/>
    <col min="7941" max="7941" width="9.33203125" style="11" customWidth="1"/>
    <col min="7942" max="7942" width="12.88671875" style="11" customWidth="1"/>
    <col min="7943" max="7944" width="8.88671875" style="11"/>
    <col min="7945" max="7945" width="26.109375" style="11" customWidth="1"/>
    <col min="7946" max="8192" width="8.88671875" style="11"/>
    <col min="8193" max="8193" width="3.44140625" style="11" customWidth="1"/>
    <col min="8194" max="8194" width="36.109375" style="11" customWidth="1"/>
    <col min="8195" max="8195" width="13.88671875" style="11" customWidth="1"/>
    <col min="8196" max="8196" width="10.5546875" style="11" customWidth="1"/>
    <col min="8197" max="8197" width="9.33203125" style="11" customWidth="1"/>
    <col min="8198" max="8198" width="12.88671875" style="11" customWidth="1"/>
    <col min="8199" max="8200" width="8.88671875" style="11"/>
    <col min="8201" max="8201" width="26.109375" style="11" customWidth="1"/>
    <col min="8202" max="8448" width="8.88671875" style="11"/>
    <col min="8449" max="8449" width="3.44140625" style="11" customWidth="1"/>
    <col min="8450" max="8450" width="36.109375" style="11" customWidth="1"/>
    <col min="8451" max="8451" width="13.88671875" style="11" customWidth="1"/>
    <col min="8452" max="8452" width="10.5546875" style="11" customWidth="1"/>
    <col min="8453" max="8453" width="9.33203125" style="11" customWidth="1"/>
    <col min="8454" max="8454" width="12.88671875" style="11" customWidth="1"/>
    <col min="8455" max="8456" width="8.88671875" style="11"/>
    <col min="8457" max="8457" width="26.109375" style="11" customWidth="1"/>
    <col min="8458" max="8704" width="8.88671875" style="11"/>
    <col min="8705" max="8705" width="3.44140625" style="11" customWidth="1"/>
    <col min="8706" max="8706" width="36.109375" style="11" customWidth="1"/>
    <col min="8707" max="8707" width="13.88671875" style="11" customWidth="1"/>
    <col min="8708" max="8708" width="10.5546875" style="11" customWidth="1"/>
    <col min="8709" max="8709" width="9.33203125" style="11" customWidth="1"/>
    <col min="8710" max="8710" width="12.88671875" style="11" customWidth="1"/>
    <col min="8711" max="8712" width="8.88671875" style="11"/>
    <col min="8713" max="8713" width="26.109375" style="11" customWidth="1"/>
    <col min="8714" max="8960" width="8.88671875" style="11"/>
    <col min="8961" max="8961" width="3.44140625" style="11" customWidth="1"/>
    <col min="8962" max="8962" width="36.109375" style="11" customWidth="1"/>
    <col min="8963" max="8963" width="13.88671875" style="11" customWidth="1"/>
    <col min="8964" max="8964" width="10.5546875" style="11" customWidth="1"/>
    <col min="8965" max="8965" width="9.33203125" style="11" customWidth="1"/>
    <col min="8966" max="8966" width="12.88671875" style="11" customWidth="1"/>
    <col min="8967" max="8968" width="8.88671875" style="11"/>
    <col min="8969" max="8969" width="26.109375" style="11" customWidth="1"/>
    <col min="8970" max="9216" width="8.88671875" style="11"/>
    <col min="9217" max="9217" width="3.44140625" style="11" customWidth="1"/>
    <col min="9218" max="9218" width="36.109375" style="11" customWidth="1"/>
    <col min="9219" max="9219" width="13.88671875" style="11" customWidth="1"/>
    <col min="9220" max="9220" width="10.5546875" style="11" customWidth="1"/>
    <col min="9221" max="9221" width="9.33203125" style="11" customWidth="1"/>
    <col min="9222" max="9222" width="12.88671875" style="11" customWidth="1"/>
    <col min="9223" max="9224" width="8.88671875" style="11"/>
    <col min="9225" max="9225" width="26.109375" style="11" customWidth="1"/>
    <col min="9226" max="9472" width="8.88671875" style="11"/>
    <col min="9473" max="9473" width="3.44140625" style="11" customWidth="1"/>
    <col min="9474" max="9474" width="36.109375" style="11" customWidth="1"/>
    <col min="9475" max="9475" width="13.88671875" style="11" customWidth="1"/>
    <col min="9476" max="9476" width="10.5546875" style="11" customWidth="1"/>
    <col min="9477" max="9477" width="9.33203125" style="11" customWidth="1"/>
    <col min="9478" max="9478" width="12.88671875" style="11" customWidth="1"/>
    <col min="9479" max="9480" width="8.88671875" style="11"/>
    <col min="9481" max="9481" width="26.109375" style="11" customWidth="1"/>
    <col min="9482" max="9728" width="8.88671875" style="11"/>
    <col min="9729" max="9729" width="3.44140625" style="11" customWidth="1"/>
    <col min="9730" max="9730" width="36.109375" style="11" customWidth="1"/>
    <col min="9731" max="9731" width="13.88671875" style="11" customWidth="1"/>
    <col min="9732" max="9732" width="10.5546875" style="11" customWidth="1"/>
    <col min="9733" max="9733" width="9.33203125" style="11" customWidth="1"/>
    <col min="9734" max="9734" width="12.88671875" style="11" customWidth="1"/>
    <col min="9735" max="9736" width="8.88671875" style="11"/>
    <col min="9737" max="9737" width="26.109375" style="11" customWidth="1"/>
    <col min="9738" max="9984" width="8.88671875" style="11"/>
    <col min="9985" max="9985" width="3.44140625" style="11" customWidth="1"/>
    <col min="9986" max="9986" width="36.109375" style="11" customWidth="1"/>
    <col min="9987" max="9987" width="13.88671875" style="11" customWidth="1"/>
    <col min="9988" max="9988" width="10.5546875" style="11" customWidth="1"/>
    <col min="9989" max="9989" width="9.33203125" style="11" customWidth="1"/>
    <col min="9990" max="9990" width="12.88671875" style="11" customWidth="1"/>
    <col min="9991" max="9992" width="8.88671875" style="11"/>
    <col min="9993" max="9993" width="26.109375" style="11" customWidth="1"/>
    <col min="9994" max="10240" width="8.88671875" style="11"/>
    <col min="10241" max="10241" width="3.44140625" style="11" customWidth="1"/>
    <col min="10242" max="10242" width="36.109375" style="11" customWidth="1"/>
    <col min="10243" max="10243" width="13.88671875" style="11" customWidth="1"/>
    <col min="10244" max="10244" width="10.5546875" style="11" customWidth="1"/>
    <col min="10245" max="10245" width="9.33203125" style="11" customWidth="1"/>
    <col min="10246" max="10246" width="12.88671875" style="11" customWidth="1"/>
    <col min="10247" max="10248" width="8.88671875" style="11"/>
    <col min="10249" max="10249" width="26.109375" style="11" customWidth="1"/>
    <col min="10250" max="10496" width="8.88671875" style="11"/>
    <col min="10497" max="10497" width="3.44140625" style="11" customWidth="1"/>
    <col min="10498" max="10498" width="36.109375" style="11" customWidth="1"/>
    <col min="10499" max="10499" width="13.88671875" style="11" customWidth="1"/>
    <col min="10500" max="10500" width="10.5546875" style="11" customWidth="1"/>
    <col min="10501" max="10501" width="9.33203125" style="11" customWidth="1"/>
    <col min="10502" max="10502" width="12.88671875" style="11" customWidth="1"/>
    <col min="10503" max="10504" width="8.88671875" style="11"/>
    <col min="10505" max="10505" width="26.109375" style="11" customWidth="1"/>
    <col min="10506" max="10752" width="8.88671875" style="11"/>
    <col min="10753" max="10753" width="3.44140625" style="11" customWidth="1"/>
    <col min="10754" max="10754" width="36.109375" style="11" customWidth="1"/>
    <col min="10755" max="10755" width="13.88671875" style="11" customWidth="1"/>
    <col min="10756" max="10756" width="10.5546875" style="11" customWidth="1"/>
    <col min="10757" max="10757" width="9.33203125" style="11" customWidth="1"/>
    <col min="10758" max="10758" width="12.88671875" style="11" customWidth="1"/>
    <col min="10759" max="10760" width="8.88671875" style="11"/>
    <col min="10761" max="10761" width="26.109375" style="11" customWidth="1"/>
    <col min="10762" max="11008" width="8.88671875" style="11"/>
    <col min="11009" max="11009" width="3.44140625" style="11" customWidth="1"/>
    <col min="11010" max="11010" width="36.109375" style="11" customWidth="1"/>
    <col min="11011" max="11011" width="13.88671875" style="11" customWidth="1"/>
    <col min="11012" max="11012" width="10.5546875" style="11" customWidth="1"/>
    <col min="11013" max="11013" width="9.33203125" style="11" customWidth="1"/>
    <col min="11014" max="11014" width="12.88671875" style="11" customWidth="1"/>
    <col min="11015" max="11016" width="8.88671875" style="11"/>
    <col min="11017" max="11017" width="26.109375" style="11" customWidth="1"/>
    <col min="11018" max="11264" width="8.88671875" style="11"/>
    <col min="11265" max="11265" width="3.44140625" style="11" customWidth="1"/>
    <col min="11266" max="11266" width="36.109375" style="11" customWidth="1"/>
    <col min="11267" max="11267" width="13.88671875" style="11" customWidth="1"/>
    <col min="11268" max="11268" width="10.5546875" style="11" customWidth="1"/>
    <col min="11269" max="11269" width="9.33203125" style="11" customWidth="1"/>
    <col min="11270" max="11270" width="12.88671875" style="11" customWidth="1"/>
    <col min="11271" max="11272" width="8.88671875" style="11"/>
    <col min="11273" max="11273" width="26.109375" style="11" customWidth="1"/>
    <col min="11274" max="11520" width="8.88671875" style="11"/>
    <col min="11521" max="11521" width="3.44140625" style="11" customWidth="1"/>
    <col min="11522" max="11522" width="36.109375" style="11" customWidth="1"/>
    <col min="11523" max="11523" width="13.88671875" style="11" customWidth="1"/>
    <col min="11524" max="11524" width="10.5546875" style="11" customWidth="1"/>
    <col min="11525" max="11525" width="9.33203125" style="11" customWidth="1"/>
    <col min="11526" max="11526" width="12.88671875" style="11" customWidth="1"/>
    <col min="11527" max="11528" width="8.88671875" style="11"/>
    <col min="11529" max="11529" width="26.109375" style="11" customWidth="1"/>
    <col min="11530" max="11776" width="8.88671875" style="11"/>
    <col min="11777" max="11777" width="3.44140625" style="11" customWidth="1"/>
    <col min="11778" max="11778" width="36.109375" style="11" customWidth="1"/>
    <col min="11779" max="11779" width="13.88671875" style="11" customWidth="1"/>
    <col min="11780" max="11780" width="10.5546875" style="11" customWidth="1"/>
    <col min="11781" max="11781" width="9.33203125" style="11" customWidth="1"/>
    <col min="11782" max="11782" width="12.88671875" style="11" customWidth="1"/>
    <col min="11783" max="11784" width="8.88671875" style="11"/>
    <col min="11785" max="11785" width="26.109375" style="11" customWidth="1"/>
    <col min="11786" max="12032" width="8.88671875" style="11"/>
    <col min="12033" max="12033" width="3.44140625" style="11" customWidth="1"/>
    <col min="12034" max="12034" width="36.109375" style="11" customWidth="1"/>
    <col min="12035" max="12035" width="13.88671875" style="11" customWidth="1"/>
    <col min="12036" max="12036" width="10.5546875" style="11" customWidth="1"/>
    <col min="12037" max="12037" width="9.33203125" style="11" customWidth="1"/>
    <col min="12038" max="12038" width="12.88671875" style="11" customWidth="1"/>
    <col min="12039" max="12040" width="8.88671875" style="11"/>
    <col min="12041" max="12041" width="26.109375" style="11" customWidth="1"/>
    <col min="12042" max="12288" width="8.88671875" style="11"/>
    <col min="12289" max="12289" width="3.44140625" style="11" customWidth="1"/>
    <col min="12290" max="12290" width="36.109375" style="11" customWidth="1"/>
    <col min="12291" max="12291" width="13.88671875" style="11" customWidth="1"/>
    <col min="12292" max="12292" width="10.5546875" style="11" customWidth="1"/>
    <col min="12293" max="12293" width="9.33203125" style="11" customWidth="1"/>
    <col min="12294" max="12294" width="12.88671875" style="11" customWidth="1"/>
    <col min="12295" max="12296" width="8.88671875" style="11"/>
    <col min="12297" max="12297" width="26.109375" style="11" customWidth="1"/>
    <col min="12298" max="12544" width="8.88671875" style="11"/>
    <col min="12545" max="12545" width="3.44140625" style="11" customWidth="1"/>
    <col min="12546" max="12546" width="36.109375" style="11" customWidth="1"/>
    <col min="12547" max="12547" width="13.88671875" style="11" customWidth="1"/>
    <col min="12548" max="12548" width="10.5546875" style="11" customWidth="1"/>
    <col min="12549" max="12549" width="9.33203125" style="11" customWidth="1"/>
    <col min="12550" max="12550" width="12.88671875" style="11" customWidth="1"/>
    <col min="12551" max="12552" width="8.88671875" style="11"/>
    <col min="12553" max="12553" width="26.109375" style="11" customWidth="1"/>
    <col min="12554" max="12800" width="8.88671875" style="11"/>
    <col min="12801" max="12801" width="3.44140625" style="11" customWidth="1"/>
    <col min="12802" max="12802" width="36.109375" style="11" customWidth="1"/>
    <col min="12803" max="12803" width="13.88671875" style="11" customWidth="1"/>
    <col min="12804" max="12804" width="10.5546875" style="11" customWidth="1"/>
    <col min="12805" max="12805" width="9.33203125" style="11" customWidth="1"/>
    <col min="12806" max="12806" width="12.88671875" style="11" customWidth="1"/>
    <col min="12807" max="12808" width="8.88671875" style="11"/>
    <col min="12809" max="12809" width="26.109375" style="11" customWidth="1"/>
    <col min="12810" max="13056" width="8.88671875" style="11"/>
    <col min="13057" max="13057" width="3.44140625" style="11" customWidth="1"/>
    <col min="13058" max="13058" width="36.109375" style="11" customWidth="1"/>
    <col min="13059" max="13059" width="13.88671875" style="11" customWidth="1"/>
    <col min="13060" max="13060" width="10.5546875" style="11" customWidth="1"/>
    <col min="13061" max="13061" width="9.33203125" style="11" customWidth="1"/>
    <col min="13062" max="13062" width="12.88671875" style="11" customWidth="1"/>
    <col min="13063" max="13064" width="8.88671875" style="11"/>
    <col min="13065" max="13065" width="26.109375" style="11" customWidth="1"/>
    <col min="13066" max="13312" width="8.88671875" style="11"/>
    <col min="13313" max="13313" width="3.44140625" style="11" customWidth="1"/>
    <col min="13314" max="13314" width="36.109375" style="11" customWidth="1"/>
    <col min="13315" max="13315" width="13.88671875" style="11" customWidth="1"/>
    <col min="13316" max="13316" width="10.5546875" style="11" customWidth="1"/>
    <col min="13317" max="13317" width="9.33203125" style="11" customWidth="1"/>
    <col min="13318" max="13318" width="12.88671875" style="11" customWidth="1"/>
    <col min="13319" max="13320" width="8.88671875" style="11"/>
    <col min="13321" max="13321" width="26.109375" style="11" customWidth="1"/>
    <col min="13322" max="13568" width="8.88671875" style="11"/>
    <col min="13569" max="13569" width="3.44140625" style="11" customWidth="1"/>
    <col min="13570" max="13570" width="36.109375" style="11" customWidth="1"/>
    <col min="13571" max="13571" width="13.88671875" style="11" customWidth="1"/>
    <col min="13572" max="13572" width="10.5546875" style="11" customWidth="1"/>
    <col min="13573" max="13573" width="9.33203125" style="11" customWidth="1"/>
    <col min="13574" max="13574" width="12.88671875" style="11" customWidth="1"/>
    <col min="13575" max="13576" width="8.88671875" style="11"/>
    <col min="13577" max="13577" width="26.109375" style="11" customWidth="1"/>
    <col min="13578" max="13824" width="8.88671875" style="11"/>
    <col min="13825" max="13825" width="3.44140625" style="11" customWidth="1"/>
    <col min="13826" max="13826" width="36.109375" style="11" customWidth="1"/>
    <col min="13827" max="13827" width="13.88671875" style="11" customWidth="1"/>
    <col min="13828" max="13828" width="10.5546875" style="11" customWidth="1"/>
    <col min="13829" max="13829" width="9.33203125" style="11" customWidth="1"/>
    <col min="13830" max="13830" width="12.88671875" style="11" customWidth="1"/>
    <col min="13831" max="13832" width="8.88671875" style="11"/>
    <col min="13833" max="13833" width="26.109375" style="11" customWidth="1"/>
    <col min="13834" max="14080" width="8.88671875" style="11"/>
    <col min="14081" max="14081" width="3.44140625" style="11" customWidth="1"/>
    <col min="14082" max="14082" width="36.109375" style="11" customWidth="1"/>
    <col min="14083" max="14083" width="13.88671875" style="11" customWidth="1"/>
    <col min="14084" max="14084" width="10.5546875" style="11" customWidth="1"/>
    <col min="14085" max="14085" width="9.33203125" style="11" customWidth="1"/>
    <col min="14086" max="14086" width="12.88671875" style="11" customWidth="1"/>
    <col min="14087" max="14088" width="8.88671875" style="11"/>
    <col min="14089" max="14089" width="26.109375" style="11" customWidth="1"/>
    <col min="14090" max="14336" width="8.88671875" style="11"/>
    <col min="14337" max="14337" width="3.44140625" style="11" customWidth="1"/>
    <col min="14338" max="14338" width="36.109375" style="11" customWidth="1"/>
    <col min="14339" max="14339" width="13.88671875" style="11" customWidth="1"/>
    <col min="14340" max="14340" width="10.5546875" style="11" customWidth="1"/>
    <col min="14341" max="14341" width="9.33203125" style="11" customWidth="1"/>
    <col min="14342" max="14342" width="12.88671875" style="11" customWidth="1"/>
    <col min="14343" max="14344" width="8.88671875" style="11"/>
    <col min="14345" max="14345" width="26.109375" style="11" customWidth="1"/>
    <col min="14346" max="14592" width="8.88671875" style="11"/>
    <col min="14593" max="14593" width="3.44140625" style="11" customWidth="1"/>
    <col min="14594" max="14594" width="36.109375" style="11" customWidth="1"/>
    <col min="14595" max="14595" width="13.88671875" style="11" customWidth="1"/>
    <col min="14596" max="14596" width="10.5546875" style="11" customWidth="1"/>
    <col min="14597" max="14597" width="9.33203125" style="11" customWidth="1"/>
    <col min="14598" max="14598" width="12.88671875" style="11" customWidth="1"/>
    <col min="14599" max="14600" width="8.88671875" style="11"/>
    <col min="14601" max="14601" width="26.109375" style="11" customWidth="1"/>
    <col min="14602" max="14848" width="8.88671875" style="11"/>
    <col min="14849" max="14849" width="3.44140625" style="11" customWidth="1"/>
    <col min="14850" max="14850" width="36.109375" style="11" customWidth="1"/>
    <col min="14851" max="14851" width="13.88671875" style="11" customWidth="1"/>
    <col min="14852" max="14852" width="10.5546875" style="11" customWidth="1"/>
    <col min="14853" max="14853" width="9.33203125" style="11" customWidth="1"/>
    <col min="14854" max="14854" width="12.88671875" style="11" customWidth="1"/>
    <col min="14855" max="14856" width="8.88671875" style="11"/>
    <col min="14857" max="14857" width="26.109375" style="11" customWidth="1"/>
    <col min="14858" max="15104" width="8.88671875" style="11"/>
    <col min="15105" max="15105" width="3.44140625" style="11" customWidth="1"/>
    <col min="15106" max="15106" width="36.109375" style="11" customWidth="1"/>
    <col min="15107" max="15107" width="13.88671875" style="11" customWidth="1"/>
    <col min="15108" max="15108" width="10.5546875" style="11" customWidth="1"/>
    <col min="15109" max="15109" width="9.33203125" style="11" customWidth="1"/>
    <col min="15110" max="15110" width="12.88671875" style="11" customWidth="1"/>
    <col min="15111" max="15112" width="8.88671875" style="11"/>
    <col min="15113" max="15113" width="26.109375" style="11" customWidth="1"/>
    <col min="15114" max="15360" width="8.88671875" style="11"/>
    <col min="15361" max="15361" width="3.44140625" style="11" customWidth="1"/>
    <col min="15362" max="15362" width="36.109375" style="11" customWidth="1"/>
    <col min="15363" max="15363" width="13.88671875" style="11" customWidth="1"/>
    <col min="15364" max="15364" width="10.5546875" style="11" customWidth="1"/>
    <col min="15365" max="15365" width="9.33203125" style="11" customWidth="1"/>
    <col min="15366" max="15366" width="12.88671875" style="11" customWidth="1"/>
    <col min="15367" max="15368" width="8.88671875" style="11"/>
    <col min="15369" max="15369" width="26.109375" style="11" customWidth="1"/>
    <col min="15370" max="15616" width="8.88671875" style="11"/>
    <col min="15617" max="15617" width="3.44140625" style="11" customWidth="1"/>
    <col min="15618" max="15618" width="36.109375" style="11" customWidth="1"/>
    <col min="15619" max="15619" width="13.88671875" style="11" customWidth="1"/>
    <col min="15620" max="15620" width="10.5546875" style="11" customWidth="1"/>
    <col min="15621" max="15621" width="9.33203125" style="11" customWidth="1"/>
    <col min="15622" max="15622" width="12.88671875" style="11" customWidth="1"/>
    <col min="15623" max="15624" width="8.88671875" style="11"/>
    <col min="15625" max="15625" width="26.109375" style="11" customWidth="1"/>
    <col min="15626" max="15872" width="8.88671875" style="11"/>
    <col min="15873" max="15873" width="3.44140625" style="11" customWidth="1"/>
    <col min="15874" max="15874" width="36.109375" style="11" customWidth="1"/>
    <col min="15875" max="15875" width="13.88671875" style="11" customWidth="1"/>
    <col min="15876" max="15876" width="10.5546875" style="11" customWidth="1"/>
    <col min="15877" max="15877" width="9.33203125" style="11" customWidth="1"/>
    <col min="15878" max="15878" width="12.88671875" style="11" customWidth="1"/>
    <col min="15879" max="15880" width="8.88671875" style="11"/>
    <col min="15881" max="15881" width="26.109375" style="11" customWidth="1"/>
    <col min="15882" max="16128" width="8.88671875" style="11"/>
    <col min="16129" max="16129" width="3.44140625" style="11" customWidth="1"/>
    <col min="16130" max="16130" width="36.109375" style="11" customWidth="1"/>
    <col min="16131" max="16131" width="13.88671875" style="11" customWidth="1"/>
    <col min="16132" max="16132" width="10.5546875" style="11" customWidth="1"/>
    <col min="16133" max="16133" width="9.33203125" style="11" customWidth="1"/>
    <col min="16134" max="16134" width="12.88671875" style="11" customWidth="1"/>
    <col min="16135" max="16136" width="8.88671875" style="11"/>
    <col min="16137" max="16137" width="26.109375" style="11" customWidth="1"/>
    <col min="16138" max="16384" width="8.88671875" style="11"/>
  </cols>
  <sheetData>
    <row r="4" spans="1:15" ht="82.8" x14ac:dyDescent="0.3">
      <c r="A4" s="1" t="s">
        <v>13</v>
      </c>
      <c r="B4" s="1" t="s">
        <v>0</v>
      </c>
      <c r="C4" s="1" t="s">
        <v>1</v>
      </c>
      <c r="D4" s="6" t="s">
        <v>18</v>
      </c>
      <c r="E4" s="6" t="s">
        <v>19</v>
      </c>
      <c r="F4" s="1" t="s">
        <v>2</v>
      </c>
      <c r="G4" s="1" t="s">
        <v>17</v>
      </c>
      <c r="I4" s="13"/>
      <c r="J4" s="12"/>
      <c r="K4" s="12"/>
      <c r="L4" s="12"/>
      <c r="M4" s="12"/>
      <c r="N4" s="12"/>
      <c r="O4" s="13"/>
    </row>
    <row r="5" spans="1:15" ht="18" x14ac:dyDescent="0.3">
      <c r="A5" s="1">
        <v>1</v>
      </c>
      <c r="B5" s="1" t="s">
        <v>4</v>
      </c>
      <c r="C5" s="8">
        <v>14300</v>
      </c>
      <c r="D5" s="8">
        <v>1235200</v>
      </c>
      <c r="E5" s="8">
        <f>D5+C5</f>
        <v>1249500</v>
      </c>
      <c r="F5" s="9">
        <f>E5/2866255*100</f>
        <v>43.593469527310027</v>
      </c>
      <c r="G5" s="10">
        <v>14346</v>
      </c>
      <c r="I5" s="13"/>
      <c r="J5" s="12"/>
      <c r="K5" s="12"/>
      <c r="L5" s="12"/>
      <c r="M5" s="12"/>
      <c r="N5" s="12"/>
      <c r="O5" s="13"/>
    </row>
    <row r="6" spans="1:15" ht="18" x14ac:dyDescent="0.3">
      <c r="A6" s="1">
        <v>2</v>
      </c>
      <c r="B6" s="1" t="s">
        <v>3</v>
      </c>
      <c r="C6" s="7">
        <v>2751</v>
      </c>
      <c r="D6" s="7">
        <v>58513</v>
      </c>
      <c r="E6" s="8">
        <f t="shared" ref="E6:E28" si="0">D6+C6</f>
        <v>61264</v>
      </c>
      <c r="F6" s="9">
        <f t="shared" ref="F6:F28" si="1">E6/2866255*100</f>
        <v>2.1374232229860914</v>
      </c>
      <c r="G6" s="10">
        <v>2300</v>
      </c>
      <c r="I6" s="2"/>
      <c r="J6" s="12"/>
      <c r="K6" s="12"/>
      <c r="L6" s="12"/>
      <c r="M6" s="12"/>
      <c r="N6" s="12"/>
      <c r="O6" s="13"/>
    </row>
    <row r="7" spans="1:15" ht="18" x14ac:dyDescent="0.3">
      <c r="A7" s="1">
        <v>3</v>
      </c>
      <c r="B7" s="1" t="s">
        <v>6</v>
      </c>
      <c r="C7" s="8">
        <v>320</v>
      </c>
      <c r="D7" s="8">
        <v>50000</v>
      </c>
      <c r="E7" s="8">
        <f t="shared" si="0"/>
        <v>50320</v>
      </c>
      <c r="F7" s="9">
        <f t="shared" si="1"/>
        <v>1.755600949671261</v>
      </c>
      <c r="G7" s="10">
        <v>500</v>
      </c>
      <c r="I7" s="13"/>
      <c r="J7" s="12"/>
      <c r="K7" s="12"/>
      <c r="L7" s="12"/>
      <c r="M7" s="12"/>
      <c r="N7" s="12"/>
      <c r="O7" s="13"/>
    </row>
    <row r="8" spans="1:15" ht="30" customHeight="1" x14ac:dyDescent="0.3">
      <c r="A8" s="1">
        <v>4</v>
      </c>
      <c r="B8" s="1" t="s">
        <v>5</v>
      </c>
      <c r="C8" s="8">
        <v>1667</v>
      </c>
      <c r="D8" s="8">
        <v>344522</v>
      </c>
      <c r="E8" s="8">
        <f t="shared" si="0"/>
        <v>346189</v>
      </c>
      <c r="F8" s="9">
        <f t="shared" si="1"/>
        <v>12.078094935726236</v>
      </c>
      <c r="G8" s="10">
        <v>2000</v>
      </c>
      <c r="I8" s="13"/>
      <c r="J8" s="12"/>
      <c r="K8" s="12"/>
      <c r="L8" s="12"/>
      <c r="M8" s="12"/>
      <c r="N8" s="12"/>
      <c r="O8" s="13"/>
    </row>
    <row r="9" spans="1:15" ht="18" x14ac:dyDescent="0.3">
      <c r="A9" s="1">
        <v>5</v>
      </c>
      <c r="B9" s="1" t="s">
        <v>25</v>
      </c>
      <c r="C9" s="8">
        <v>2041</v>
      </c>
      <c r="D9" s="8">
        <v>200000</v>
      </c>
      <c r="E9" s="8">
        <f t="shared" si="0"/>
        <v>202041</v>
      </c>
      <c r="F9" s="9">
        <f t="shared" si="1"/>
        <v>7.0489541230630213</v>
      </c>
      <c r="G9" s="10">
        <v>4732</v>
      </c>
      <c r="I9" s="13"/>
      <c r="J9" s="12"/>
      <c r="K9" s="12"/>
      <c r="L9" s="12"/>
      <c r="M9" s="12"/>
      <c r="N9" s="12"/>
      <c r="O9" s="13"/>
    </row>
    <row r="10" spans="1:15" ht="18" x14ac:dyDescent="0.3">
      <c r="A10" s="1">
        <v>6</v>
      </c>
      <c r="B10" s="39" t="s">
        <v>14</v>
      </c>
      <c r="C10" s="7">
        <v>6164</v>
      </c>
      <c r="D10" s="7">
        <v>250000</v>
      </c>
      <c r="E10" s="8">
        <f t="shared" si="0"/>
        <v>256164</v>
      </c>
      <c r="F10" s="9">
        <f t="shared" si="1"/>
        <v>8.9372369171619415</v>
      </c>
      <c r="G10" s="10">
        <v>0</v>
      </c>
      <c r="I10" s="16"/>
      <c r="J10" s="12"/>
      <c r="K10" s="12"/>
      <c r="L10" s="12"/>
      <c r="M10" s="12"/>
      <c r="N10" s="12"/>
      <c r="O10" s="13"/>
    </row>
    <row r="11" spans="1:15" ht="27.6" x14ac:dyDescent="0.3">
      <c r="A11" s="1">
        <v>7</v>
      </c>
      <c r="B11" s="1" t="s">
        <v>15</v>
      </c>
      <c r="C11" s="7">
        <v>16410</v>
      </c>
      <c r="D11" s="7">
        <v>649651</v>
      </c>
      <c r="E11" s="8">
        <f t="shared" si="0"/>
        <v>666061</v>
      </c>
      <c r="F11" s="9">
        <f>E11/2866255*100</f>
        <v>23.238023134717604</v>
      </c>
      <c r="G11" s="10">
        <v>0</v>
      </c>
      <c r="I11" s="2"/>
      <c r="J11" s="12"/>
      <c r="K11" s="12"/>
      <c r="L11" s="12"/>
      <c r="M11" s="12"/>
      <c r="N11" s="12"/>
      <c r="O11" s="13"/>
    </row>
    <row r="12" spans="1:15" ht="18" x14ac:dyDescent="0.3">
      <c r="A12" s="1">
        <v>8</v>
      </c>
      <c r="B12" s="1" t="s">
        <v>7</v>
      </c>
      <c r="C12" s="7">
        <v>6997</v>
      </c>
      <c r="D12" s="7">
        <v>603214</v>
      </c>
      <c r="E12" s="8">
        <f t="shared" si="0"/>
        <v>610211</v>
      </c>
      <c r="F12" s="9">
        <f t="shared" si="1"/>
        <v>21.289487501984297</v>
      </c>
      <c r="G12" s="10">
        <v>0</v>
      </c>
      <c r="I12" s="2"/>
      <c r="J12" s="12"/>
      <c r="K12" s="12"/>
      <c r="L12" s="12"/>
      <c r="M12" s="12"/>
      <c r="N12" s="12"/>
      <c r="O12" s="13"/>
    </row>
    <row r="13" spans="1:15" s="20" customFormat="1" ht="18" x14ac:dyDescent="0.3">
      <c r="A13" s="1">
        <v>9</v>
      </c>
      <c r="B13" s="14" t="s">
        <v>8</v>
      </c>
      <c r="C13" s="18">
        <v>11147</v>
      </c>
      <c r="D13" s="18">
        <v>124560</v>
      </c>
      <c r="E13" s="8">
        <f t="shared" si="0"/>
        <v>135707</v>
      </c>
      <c r="F13" s="9">
        <f>E12/2866255*100</f>
        <v>21.289487501984297</v>
      </c>
      <c r="G13" s="10">
        <v>0</v>
      </c>
      <c r="I13" s="21"/>
      <c r="J13" s="22"/>
      <c r="K13" s="22"/>
      <c r="L13" s="22"/>
      <c r="M13" s="22"/>
      <c r="N13" s="22"/>
      <c r="O13" s="21"/>
    </row>
    <row r="14" spans="1:15" s="20" customFormat="1" ht="18" x14ac:dyDescent="0.3">
      <c r="A14" s="1">
        <v>10</v>
      </c>
      <c r="B14" s="14" t="s">
        <v>20</v>
      </c>
      <c r="C14" s="18">
        <v>4396</v>
      </c>
      <c r="D14" s="18">
        <v>618750</v>
      </c>
      <c r="E14" s="8">
        <f t="shared" si="0"/>
        <v>623146</v>
      </c>
      <c r="F14" s="9">
        <f t="shared" si="1"/>
        <v>21.740773238947686</v>
      </c>
      <c r="G14" s="19">
        <v>12857</v>
      </c>
      <c r="I14" s="21"/>
      <c r="J14" s="22"/>
      <c r="K14" s="22"/>
      <c r="L14" s="22"/>
      <c r="M14" s="22"/>
      <c r="N14" s="22"/>
      <c r="O14" s="21"/>
    </row>
    <row r="15" spans="1:15" s="20" customFormat="1" ht="18" x14ac:dyDescent="0.3">
      <c r="A15" s="1">
        <v>11</v>
      </c>
      <c r="B15" s="14" t="s">
        <v>16</v>
      </c>
      <c r="C15" s="18">
        <v>7878</v>
      </c>
      <c r="D15" s="18">
        <v>373333</v>
      </c>
      <c r="E15" s="8">
        <f t="shared" si="0"/>
        <v>381211</v>
      </c>
      <c r="F15" s="9">
        <f t="shared" si="1"/>
        <v>13.29996807681103</v>
      </c>
      <c r="G15" s="19">
        <v>4874</v>
      </c>
      <c r="I15" s="15"/>
      <c r="J15" s="22"/>
      <c r="K15" s="22"/>
      <c r="L15" s="22"/>
      <c r="M15" s="22"/>
      <c r="N15" s="22"/>
      <c r="O15" s="21"/>
    </row>
    <row r="16" spans="1:15" s="20" customFormat="1" ht="18" x14ac:dyDescent="0.3">
      <c r="A16" s="1">
        <v>12</v>
      </c>
      <c r="B16" s="14" t="s">
        <v>22</v>
      </c>
      <c r="C16" s="28">
        <v>0</v>
      </c>
      <c r="D16" s="28">
        <v>0</v>
      </c>
      <c r="E16" s="8">
        <f t="shared" si="0"/>
        <v>0</v>
      </c>
      <c r="F16" s="9">
        <f t="shared" si="1"/>
        <v>0</v>
      </c>
      <c r="G16" s="19">
        <v>0</v>
      </c>
      <c r="I16" s="15"/>
      <c r="J16" s="22"/>
      <c r="K16" s="22"/>
      <c r="L16" s="22"/>
      <c r="M16" s="22"/>
      <c r="N16" s="22"/>
      <c r="O16" s="21"/>
    </row>
    <row r="17" spans="1:15" s="25" customFormat="1" ht="18" x14ac:dyDescent="0.3">
      <c r="A17" s="1">
        <v>13</v>
      </c>
      <c r="B17" s="14" t="s">
        <v>9</v>
      </c>
      <c r="C17" s="18">
        <v>7145</v>
      </c>
      <c r="D17" s="18">
        <v>202000</v>
      </c>
      <c r="E17" s="8">
        <f t="shared" si="0"/>
        <v>209145</v>
      </c>
      <c r="F17" s="9">
        <f t="shared" si="1"/>
        <v>7.2968036688989644</v>
      </c>
      <c r="G17" s="19">
        <v>15311</v>
      </c>
      <c r="I17" s="4"/>
      <c r="J17" s="26"/>
      <c r="K17" s="26"/>
      <c r="L17" s="26"/>
      <c r="M17" s="26"/>
      <c r="N17" s="26"/>
      <c r="O17" s="27"/>
    </row>
    <row r="18" spans="1:15" s="25" customFormat="1" ht="27.6" x14ac:dyDescent="0.3">
      <c r="A18" s="1">
        <v>14</v>
      </c>
      <c r="B18" s="14" t="s">
        <v>26</v>
      </c>
      <c r="C18" s="18">
        <v>1985</v>
      </c>
      <c r="D18" s="18">
        <v>110456</v>
      </c>
      <c r="E18" s="8">
        <f t="shared" si="0"/>
        <v>112441</v>
      </c>
      <c r="F18" s="9">
        <f t="shared" si="1"/>
        <v>3.9229238152223025</v>
      </c>
      <c r="G18" s="19">
        <v>2149</v>
      </c>
      <c r="I18" s="4"/>
      <c r="J18" s="26"/>
      <c r="K18" s="26"/>
      <c r="L18" s="26"/>
      <c r="M18" s="26"/>
      <c r="N18" s="26"/>
      <c r="O18" s="27"/>
    </row>
    <row r="19" spans="1:15" s="25" customFormat="1" ht="18" x14ac:dyDescent="0.3">
      <c r="A19" s="1">
        <v>15</v>
      </c>
      <c r="B19" s="14" t="s">
        <v>10</v>
      </c>
      <c r="C19" s="18">
        <v>7456</v>
      </c>
      <c r="D19" s="18">
        <v>62800</v>
      </c>
      <c r="E19" s="8">
        <f t="shared" si="0"/>
        <v>70256</v>
      </c>
      <c r="F19" s="9">
        <f t="shared" si="1"/>
        <v>2.4511426931658207</v>
      </c>
      <c r="G19" s="19">
        <v>3033</v>
      </c>
      <c r="I19" s="4"/>
      <c r="J19" s="26"/>
      <c r="K19" s="26"/>
      <c r="L19" s="26"/>
      <c r="M19" s="26"/>
      <c r="N19" s="26"/>
      <c r="O19" s="27"/>
    </row>
    <row r="20" spans="1:15" s="25" customFormat="1" ht="27.6" x14ac:dyDescent="0.3">
      <c r="A20" s="1">
        <v>16</v>
      </c>
      <c r="B20" s="14" t="s">
        <v>23</v>
      </c>
      <c r="C20" s="28">
        <v>9012</v>
      </c>
      <c r="D20" s="18">
        <v>507894</v>
      </c>
      <c r="E20" s="8">
        <f t="shared" si="0"/>
        <v>516906</v>
      </c>
      <c r="F20" s="9">
        <f t="shared" si="1"/>
        <v>18.03419444536512</v>
      </c>
      <c r="G20" s="19">
        <v>8873</v>
      </c>
      <c r="I20" s="4"/>
      <c r="J20" s="26"/>
      <c r="K20" s="26"/>
      <c r="L20" s="26"/>
      <c r="M20" s="26"/>
      <c r="N20" s="26"/>
      <c r="O20" s="27"/>
    </row>
    <row r="21" spans="1:15" s="25" customFormat="1" ht="27.6" x14ac:dyDescent="0.3">
      <c r="A21" s="1">
        <v>17</v>
      </c>
      <c r="B21" s="14" t="s">
        <v>11</v>
      </c>
      <c r="C21" s="28">
        <v>1276</v>
      </c>
      <c r="D21" s="28">
        <v>204000</v>
      </c>
      <c r="E21" s="8">
        <f t="shared" si="0"/>
        <v>205276</v>
      </c>
      <c r="F21" s="9">
        <f t="shared" si="1"/>
        <v>7.1618191682177619</v>
      </c>
      <c r="G21" s="19">
        <v>0</v>
      </c>
      <c r="I21" s="4"/>
      <c r="J21" s="26"/>
      <c r="K21" s="26"/>
      <c r="L21" s="26"/>
      <c r="M21" s="26"/>
      <c r="N21" s="26"/>
      <c r="O21" s="27"/>
    </row>
    <row r="22" spans="1:15" s="25" customFormat="1" ht="27.6" x14ac:dyDescent="0.3">
      <c r="A22" s="1">
        <v>18</v>
      </c>
      <c r="B22" s="14" t="s">
        <v>24</v>
      </c>
      <c r="C22" s="18">
        <v>129</v>
      </c>
      <c r="D22" s="18">
        <v>143874</v>
      </c>
      <c r="E22" s="8">
        <f t="shared" si="0"/>
        <v>144003</v>
      </c>
      <c r="F22" s="9">
        <f t="shared" si="1"/>
        <v>5.0240819466516413</v>
      </c>
      <c r="G22" s="19">
        <v>0</v>
      </c>
      <c r="I22" s="41"/>
      <c r="J22" s="27"/>
      <c r="K22" s="27"/>
      <c r="L22" s="27"/>
      <c r="M22" s="27"/>
      <c r="N22" s="27"/>
      <c r="O22" s="27"/>
    </row>
    <row r="23" spans="1:15" s="25" customFormat="1" x14ac:dyDescent="0.3">
      <c r="A23" s="1"/>
      <c r="B23" s="3"/>
      <c r="C23" s="23"/>
      <c r="D23" s="23"/>
      <c r="E23" s="8">
        <f t="shared" si="0"/>
        <v>0</v>
      </c>
      <c r="F23" s="9">
        <f t="shared" si="1"/>
        <v>0</v>
      </c>
      <c r="G23" s="24">
        <v>0</v>
      </c>
      <c r="I23" s="27"/>
      <c r="J23" s="27"/>
      <c r="K23" s="27"/>
      <c r="L23" s="27"/>
      <c r="M23" s="27"/>
      <c r="N23" s="27"/>
      <c r="O23" s="27"/>
    </row>
    <row r="24" spans="1:15" s="25" customFormat="1" x14ac:dyDescent="0.3">
      <c r="A24" s="1"/>
      <c r="B24" s="3"/>
      <c r="C24" s="23"/>
      <c r="D24" s="23"/>
      <c r="E24" s="8">
        <f t="shared" si="0"/>
        <v>0</v>
      </c>
      <c r="F24" s="9">
        <f t="shared" si="1"/>
        <v>0</v>
      </c>
      <c r="G24" s="24">
        <v>0</v>
      </c>
      <c r="I24" s="27"/>
      <c r="J24" s="27"/>
      <c r="K24" s="27"/>
      <c r="L24" s="27"/>
      <c r="M24" s="27"/>
      <c r="N24" s="27"/>
      <c r="O24" s="27"/>
    </row>
    <row r="25" spans="1:15" s="25" customFormat="1" x14ac:dyDescent="0.3">
      <c r="A25" s="1"/>
      <c r="B25" s="3"/>
      <c r="C25" s="23"/>
      <c r="D25" s="23"/>
      <c r="E25" s="8">
        <f t="shared" si="0"/>
        <v>0</v>
      </c>
      <c r="F25" s="9">
        <f t="shared" si="1"/>
        <v>0</v>
      </c>
      <c r="G25" s="24">
        <v>0</v>
      </c>
      <c r="I25" s="27"/>
      <c r="J25" s="27"/>
      <c r="K25" s="27"/>
      <c r="L25" s="27"/>
      <c r="M25" s="27"/>
      <c r="N25" s="27"/>
      <c r="O25" s="27"/>
    </row>
    <row r="26" spans="1:15" s="25" customFormat="1" x14ac:dyDescent="0.3">
      <c r="A26" s="1"/>
      <c r="B26" s="3"/>
      <c r="C26" s="23"/>
      <c r="D26" s="23"/>
      <c r="E26" s="8">
        <f t="shared" si="0"/>
        <v>0</v>
      </c>
      <c r="F26" s="9">
        <f t="shared" si="1"/>
        <v>0</v>
      </c>
      <c r="G26" s="24">
        <v>0</v>
      </c>
      <c r="I26" s="27"/>
      <c r="J26" s="27"/>
      <c r="K26" s="27"/>
      <c r="L26" s="27"/>
      <c r="M26" s="27"/>
      <c r="N26" s="27"/>
      <c r="O26" s="27"/>
    </row>
    <row r="27" spans="1:15" s="25" customFormat="1" x14ac:dyDescent="0.3">
      <c r="A27" s="1"/>
      <c r="B27" s="3"/>
      <c r="C27" s="23"/>
      <c r="D27" s="23"/>
      <c r="E27" s="8">
        <f t="shared" si="0"/>
        <v>0</v>
      </c>
      <c r="F27" s="9">
        <f t="shared" si="1"/>
        <v>0</v>
      </c>
      <c r="G27" s="24">
        <v>0</v>
      </c>
      <c r="I27" s="27"/>
      <c r="J27" s="27"/>
      <c r="K27" s="27"/>
      <c r="L27" s="27"/>
      <c r="M27" s="27"/>
      <c r="N27" s="27"/>
      <c r="O27" s="27"/>
    </row>
    <row r="28" spans="1:15" s="25" customFormat="1" x14ac:dyDescent="0.3">
      <c r="A28" s="1"/>
      <c r="B28" s="3"/>
      <c r="C28" s="23"/>
      <c r="D28" s="23"/>
      <c r="E28" s="8">
        <f t="shared" si="0"/>
        <v>0</v>
      </c>
      <c r="F28" s="9">
        <f t="shared" si="1"/>
        <v>0</v>
      </c>
      <c r="G28" s="24">
        <v>0</v>
      </c>
      <c r="I28" s="27"/>
      <c r="J28" s="27"/>
      <c r="K28" s="27"/>
      <c r="L28" s="27"/>
      <c r="M28" s="27"/>
      <c r="N28" s="27"/>
      <c r="O28" s="27"/>
    </row>
    <row r="29" spans="1:15" s="25" customFormat="1" ht="55.5" customHeight="1" x14ac:dyDescent="0.3">
      <c r="A29" s="1"/>
      <c r="B29" s="5" t="s">
        <v>12</v>
      </c>
      <c r="C29" s="29">
        <f>SUM(C5:C28)</f>
        <v>101074</v>
      </c>
      <c r="D29" s="29">
        <f>SUM(D5:D28)</f>
        <v>5738767</v>
      </c>
      <c r="E29" s="29">
        <f>SUM(E5:E28)</f>
        <v>5839841</v>
      </c>
      <c r="F29" s="30">
        <f>(F5+F6+F7+F8+F9+F10+F11+F12+F13+F14+F15+F16+F17+F18+F19+F20+F21+F22)/17</f>
        <v>12.958793227522657</v>
      </c>
      <c r="G29" s="29">
        <f>SUM(G5:G28)</f>
        <v>70975</v>
      </c>
      <c r="I29" s="27"/>
      <c r="J29" s="27"/>
      <c r="K29" s="27"/>
      <c r="L29" s="27"/>
      <c r="M29" s="27"/>
      <c r="N29" s="27"/>
      <c r="O29" s="27"/>
    </row>
    <row r="30" spans="1:15" x14ac:dyDescent="0.3">
      <c r="A30" s="2"/>
      <c r="C30" s="31"/>
      <c r="D30" s="31"/>
      <c r="E30" s="31"/>
      <c r="F30" s="32"/>
      <c r="G30" s="13"/>
      <c r="I30" s="13"/>
      <c r="J30" s="13"/>
      <c r="K30" s="13"/>
      <c r="L30" s="13"/>
      <c r="M30" s="13"/>
      <c r="N30" s="13"/>
      <c r="O30" s="13"/>
    </row>
    <row r="31" spans="1:15" x14ac:dyDescent="0.3">
      <c r="A31" s="33"/>
      <c r="C31" s="31"/>
      <c r="D31" s="31"/>
      <c r="E31" s="31"/>
      <c r="F31" s="32"/>
      <c r="G31" s="13"/>
      <c r="I31" s="13"/>
      <c r="J31" s="13"/>
      <c r="K31" s="13"/>
      <c r="L31" s="13"/>
      <c r="M31" s="13"/>
      <c r="N31" s="13"/>
      <c r="O31" s="13"/>
    </row>
    <row r="32" spans="1:15" x14ac:dyDescent="0.3">
      <c r="A32" s="33"/>
      <c r="C32" s="31"/>
      <c r="D32" s="31"/>
      <c r="E32" s="31"/>
      <c r="F32" s="32"/>
    </row>
    <row r="33" spans="5:6" x14ac:dyDescent="0.3">
      <c r="E33" s="40"/>
      <c r="F33" s="32"/>
    </row>
    <row r="34" spans="5:6" x14ac:dyDescent="0.3">
      <c r="E34" s="40"/>
      <c r="F34" s="32"/>
    </row>
    <row r="35" spans="5:6" x14ac:dyDescent="0.3">
      <c r="E35" s="40"/>
    </row>
    <row r="36" spans="5:6" x14ac:dyDescent="0.3">
      <c r="E36" s="40"/>
    </row>
    <row r="37" spans="5:6" x14ac:dyDescent="0.3">
      <c r="E37" s="40"/>
    </row>
    <row r="38" spans="5:6" x14ac:dyDescent="0.3">
      <c r="E38" s="40"/>
    </row>
    <row r="39" spans="5:6" x14ac:dyDescent="0.3">
      <c r="E39" s="40"/>
    </row>
    <row r="40" spans="5:6" x14ac:dyDescent="0.3">
      <c r="E40" s="40"/>
    </row>
    <row r="41" spans="5:6" x14ac:dyDescent="0.3">
      <c r="E41" s="40"/>
    </row>
    <row r="42" spans="5:6" x14ac:dyDescent="0.3">
      <c r="E42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4"/>
  <sheetViews>
    <sheetView topLeftCell="A2" workbookViewId="0">
      <selection activeCell="F22" sqref="F22"/>
    </sheetView>
  </sheetViews>
  <sheetFormatPr defaultRowHeight="13.8" x14ac:dyDescent="0.3"/>
  <cols>
    <col min="1" max="1" width="3.44140625" style="11" customWidth="1"/>
    <col min="2" max="2" width="32" style="11" customWidth="1"/>
    <col min="3" max="3" width="11.5546875" style="11" customWidth="1"/>
    <col min="4" max="4" width="11" style="11" customWidth="1"/>
    <col min="5" max="5" width="9" style="11" customWidth="1"/>
    <col min="6" max="6" width="9.6640625" style="11" customWidth="1"/>
    <col min="7" max="7" width="9.44140625" style="11" bestFit="1" customWidth="1"/>
    <col min="8" max="8" width="8.88671875" style="11"/>
    <col min="9" max="9" width="26.109375" style="11" customWidth="1"/>
    <col min="10" max="256" width="8.88671875" style="11"/>
    <col min="257" max="257" width="3.44140625" style="11" customWidth="1"/>
    <col min="258" max="258" width="36.109375" style="11" customWidth="1"/>
    <col min="259" max="259" width="13.88671875" style="11" customWidth="1"/>
    <col min="260" max="260" width="10.5546875" style="11" customWidth="1"/>
    <col min="261" max="261" width="9.33203125" style="11" customWidth="1"/>
    <col min="262" max="262" width="12.88671875" style="11" customWidth="1"/>
    <col min="263" max="264" width="8.88671875" style="11"/>
    <col min="265" max="265" width="26.109375" style="11" customWidth="1"/>
    <col min="266" max="512" width="8.88671875" style="11"/>
    <col min="513" max="513" width="3.44140625" style="11" customWidth="1"/>
    <col min="514" max="514" width="36.109375" style="11" customWidth="1"/>
    <col min="515" max="515" width="13.88671875" style="11" customWidth="1"/>
    <col min="516" max="516" width="10.5546875" style="11" customWidth="1"/>
    <col min="517" max="517" width="9.33203125" style="11" customWidth="1"/>
    <col min="518" max="518" width="12.88671875" style="11" customWidth="1"/>
    <col min="519" max="520" width="8.88671875" style="11"/>
    <col min="521" max="521" width="26.109375" style="11" customWidth="1"/>
    <col min="522" max="768" width="8.88671875" style="11"/>
    <col min="769" max="769" width="3.44140625" style="11" customWidth="1"/>
    <col min="770" max="770" width="36.109375" style="11" customWidth="1"/>
    <col min="771" max="771" width="13.88671875" style="11" customWidth="1"/>
    <col min="772" max="772" width="10.5546875" style="11" customWidth="1"/>
    <col min="773" max="773" width="9.33203125" style="11" customWidth="1"/>
    <col min="774" max="774" width="12.88671875" style="11" customWidth="1"/>
    <col min="775" max="776" width="8.88671875" style="11"/>
    <col min="777" max="777" width="26.109375" style="11" customWidth="1"/>
    <col min="778" max="1024" width="8.88671875" style="11"/>
    <col min="1025" max="1025" width="3.44140625" style="11" customWidth="1"/>
    <col min="1026" max="1026" width="36.109375" style="11" customWidth="1"/>
    <col min="1027" max="1027" width="13.88671875" style="11" customWidth="1"/>
    <col min="1028" max="1028" width="10.5546875" style="11" customWidth="1"/>
    <col min="1029" max="1029" width="9.33203125" style="11" customWidth="1"/>
    <col min="1030" max="1030" width="12.88671875" style="11" customWidth="1"/>
    <col min="1031" max="1032" width="8.88671875" style="11"/>
    <col min="1033" max="1033" width="26.109375" style="11" customWidth="1"/>
    <col min="1034" max="1280" width="8.88671875" style="11"/>
    <col min="1281" max="1281" width="3.44140625" style="11" customWidth="1"/>
    <col min="1282" max="1282" width="36.109375" style="11" customWidth="1"/>
    <col min="1283" max="1283" width="13.88671875" style="11" customWidth="1"/>
    <col min="1284" max="1284" width="10.5546875" style="11" customWidth="1"/>
    <col min="1285" max="1285" width="9.33203125" style="11" customWidth="1"/>
    <col min="1286" max="1286" width="12.88671875" style="11" customWidth="1"/>
    <col min="1287" max="1288" width="8.88671875" style="11"/>
    <col min="1289" max="1289" width="26.109375" style="11" customWidth="1"/>
    <col min="1290" max="1536" width="8.88671875" style="11"/>
    <col min="1537" max="1537" width="3.44140625" style="11" customWidth="1"/>
    <col min="1538" max="1538" width="36.109375" style="11" customWidth="1"/>
    <col min="1539" max="1539" width="13.88671875" style="11" customWidth="1"/>
    <col min="1540" max="1540" width="10.5546875" style="11" customWidth="1"/>
    <col min="1541" max="1541" width="9.33203125" style="11" customWidth="1"/>
    <col min="1542" max="1542" width="12.88671875" style="11" customWidth="1"/>
    <col min="1543" max="1544" width="8.88671875" style="11"/>
    <col min="1545" max="1545" width="26.109375" style="11" customWidth="1"/>
    <col min="1546" max="1792" width="8.88671875" style="11"/>
    <col min="1793" max="1793" width="3.44140625" style="11" customWidth="1"/>
    <col min="1794" max="1794" width="36.109375" style="11" customWidth="1"/>
    <col min="1795" max="1795" width="13.88671875" style="11" customWidth="1"/>
    <col min="1796" max="1796" width="10.5546875" style="11" customWidth="1"/>
    <col min="1797" max="1797" width="9.33203125" style="11" customWidth="1"/>
    <col min="1798" max="1798" width="12.88671875" style="11" customWidth="1"/>
    <col min="1799" max="1800" width="8.88671875" style="11"/>
    <col min="1801" max="1801" width="26.109375" style="11" customWidth="1"/>
    <col min="1802" max="2048" width="8.88671875" style="11"/>
    <col min="2049" max="2049" width="3.44140625" style="11" customWidth="1"/>
    <col min="2050" max="2050" width="36.109375" style="11" customWidth="1"/>
    <col min="2051" max="2051" width="13.88671875" style="11" customWidth="1"/>
    <col min="2052" max="2052" width="10.5546875" style="11" customWidth="1"/>
    <col min="2053" max="2053" width="9.33203125" style="11" customWidth="1"/>
    <col min="2054" max="2054" width="12.88671875" style="11" customWidth="1"/>
    <col min="2055" max="2056" width="8.88671875" style="11"/>
    <col min="2057" max="2057" width="26.109375" style="11" customWidth="1"/>
    <col min="2058" max="2304" width="8.88671875" style="11"/>
    <col min="2305" max="2305" width="3.44140625" style="11" customWidth="1"/>
    <col min="2306" max="2306" width="36.109375" style="11" customWidth="1"/>
    <col min="2307" max="2307" width="13.88671875" style="11" customWidth="1"/>
    <col min="2308" max="2308" width="10.5546875" style="11" customWidth="1"/>
    <col min="2309" max="2309" width="9.33203125" style="11" customWidth="1"/>
    <col min="2310" max="2310" width="12.88671875" style="11" customWidth="1"/>
    <col min="2311" max="2312" width="8.88671875" style="11"/>
    <col min="2313" max="2313" width="26.109375" style="11" customWidth="1"/>
    <col min="2314" max="2560" width="8.88671875" style="11"/>
    <col min="2561" max="2561" width="3.44140625" style="11" customWidth="1"/>
    <col min="2562" max="2562" width="36.109375" style="11" customWidth="1"/>
    <col min="2563" max="2563" width="13.88671875" style="11" customWidth="1"/>
    <col min="2564" max="2564" width="10.5546875" style="11" customWidth="1"/>
    <col min="2565" max="2565" width="9.33203125" style="11" customWidth="1"/>
    <col min="2566" max="2566" width="12.88671875" style="11" customWidth="1"/>
    <col min="2567" max="2568" width="8.88671875" style="11"/>
    <col min="2569" max="2569" width="26.109375" style="11" customWidth="1"/>
    <col min="2570" max="2816" width="8.88671875" style="11"/>
    <col min="2817" max="2817" width="3.44140625" style="11" customWidth="1"/>
    <col min="2818" max="2818" width="36.109375" style="11" customWidth="1"/>
    <col min="2819" max="2819" width="13.88671875" style="11" customWidth="1"/>
    <col min="2820" max="2820" width="10.5546875" style="11" customWidth="1"/>
    <col min="2821" max="2821" width="9.33203125" style="11" customWidth="1"/>
    <col min="2822" max="2822" width="12.88671875" style="11" customWidth="1"/>
    <col min="2823" max="2824" width="8.88671875" style="11"/>
    <col min="2825" max="2825" width="26.109375" style="11" customWidth="1"/>
    <col min="2826" max="3072" width="8.88671875" style="11"/>
    <col min="3073" max="3073" width="3.44140625" style="11" customWidth="1"/>
    <col min="3074" max="3074" width="36.109375" style="11" customWidth="1"/>
    <col min="3075" max="3075" width="13.88671875" style="11" customWidth="1"/>
    <col min="3076" max="3076" width="10.5546875" style="11" customWidth="1"/>
    <col min="3077" max="3077" width="9.33203125" style="11" customWidth="1"/>
    <col min="3078" max="3078" width="12.88671875" style="11" customWidth="1"/>
    <col min="3079" max="3080" width="8.88671875" style="11"/>
    <col min="3081" max="3081" width="26.109375" style="11" customWidth="1"/>
    <col min="3082" max="3328" width="8.88671875" style="11"/>
    <col min="3329" max="3329" width="3.44140625" style="11" customWidth="1"/>
    <col min="3330" max="3330" width="36.109375" style="11" customWidth="1"/>
    <col min="3331" max="3331" width="13.88671875" style="11" customWidth="1"/>
    <col min="3332" max="3332" width="10.5546875" style="11" customWidth="1"/>
    <col min="3333" max="3333" width="9.33203125" style="11" customWidth="1"/>
    <col min="3334" max="3334" width="12.88671875" style="11" customWidth="1"/>
    <col min="3335" max="3336" width="8.88671875" style="11"/>
    <col min="3337" max="3337" width="26.109375" style="11" customWidth="1"/>
    <col min="3338" max="3584" width="8.88671875" style="11"/>
    <col min="3585" max="3585" width="3.44140625" style="11" customWidth="1"/>
    <col min="3586" max="3586" width="36.109375" style="11" customWidth="1"/>
    <col min="3587" max="3587" width="13.88671875" style="11" customWidth="1"/>
    <col min="3588" max="3588" width="10.5546875" style="11" customWidth="1"/>
    <col min="3589" max="3589" width="9.33203125" style="11" customWidth="1"/>
    <col min="3590" max="3590" width="12.88671875" style="11" customWidth="1"/>
    <col min="3591" max="3592" width="8.88671875" style="11"/>
    <col min="3593" max="3593" width="26.109375" style="11" customWidth="1"/>
    <col min="3594" max="3840" width="8.88671875" style="11"/>
    <col min="3841" max="3841" width="3.44140625" style="11" customWidth="1"/>
    <col min="3842" max="3842" width="36.109375" style="11" customWidth="1"/>
    <col min="3843" max="3843" width="13.88671875" style="11" customWidth="1"/>
    <col min="3844" max="3844" width="10.5546875" style="11" customWidth="1"/>
    <col min="3845" max="3845" width="9.33203125" style="11" customWidth="1"/>
    <col min="3846" max="3846" width="12.88671875" style="11" customWidth="1"/>
    <col min="3847" max="3848" width="8.88671875" style="11"/>
    <col min="3849" max="3849" width="26.109375" style="11" customWidth="1"/>
    <col min="3850" max="4096" width="8.88671875" style="11"/>
    <col min="4097" max="4097" width="3.44140625" style="11" customWidth="1"/>
    <col min="4098" max="4098" width="36.109375" style="11" customWidth="1"/>
    <col min="4099" max="4099" width="13.88671875" style="11" customWidth="1"/>
    <col min="4100" max="4100" width="10.5546875" style="11" customWidth="1"/>
    <col min="4101" max="4101" width="9.33203125" style="11" customWidth="1"/>
    <col min="4102" max="4102" width="12.88671875" style="11" customWidth="1"/>
    <col min="4103" max="4104" width="8.88671875" style="11"/>
    <col min="4105" max="4105" width="26.109375" style="11" customWidth="1"/>
    <col min="4106" max="4352" width="8.88671875" style="11"/>
    <col min="4353" max="4353" width="3.44140625" style="11" customWidth="1"/>
    <col min="4354" max="4354" width="36.109375" style="11" customWidth="1"/>
    <col min="4355" max="4355" width="13.88671875" style="11" customWidth="1"/>
    <col min="4356" max="4356" width="10.5546875" style="11" customWidth="1"/>
    <col min="4357" max="4357" width="9.33203125" style="11" customWidth="1"/>
    <col min="4358" max="4358" width="12.88671875" style="11" customWidth="1"/>
    <col min="4359" max="4360" width="8.88671875" style="11"/>
    <col min="4361" max="4361" width="26.109375" style="11" customWidth="1"/>
    <col min="4362" max="4608" width="8.88671875" style="11"/>
    <col min="4609" max="4609" width="3.44140625" style="11" customWidth="1"/>
    <col min="4610" max="4610" width="36.109375" style="11" customWidth="1"/>
    <col min="4611" max="4611" width="13.88671875" style="11" customWidth="1"/>
    <col min="4612" max="4612" width="10.5546875" style="11" customWidth="1"/>
    <col min="4613" max="4613" width="9.33203125" style="11" customWidth="1"/>
    <col min="4614" max="4614" width="12.88671875" style="11" customWidth="1"/>
    <col min="4615" max="4616" width="8.88671875" style="11"/>
    <col min="4617" max="4617" width="26.109375" style="11" customWidth="1"/>
    <col min="4618" max="4864" width="8.88671875" style="11"/>
    <col min="4865" max="4865" width="3.44140625" style="11" customWidth="1"/>
    <col min="4866" max="4866" width="36.109375" style="11" customWidth="1"/>
    <col min="4867" max="4867" width="13.88671875" style="11" customWidth="1"/>
    <col min="4868" max="4868" width="10.5546875" style="11" customWidth="1"/>
    <col min="4869" max="4869" width="9.33203125" style="11" customWidth="1"/>
    <col min="4870" max="4870" width="12.88671875" style="11" customWidth="1"/>
    <col min="4871" max="4872" width="8.88671875" style="11"/>
    <col min="4873" max="4873" width="26.109375" style="11" customWidth="1"/>
    <col min="4874" max="5120" width="8.88671875" style="11"/>
    <col min="5121" max="5121" width="3.44140625" style="11" customWidth="1"/>
    <col min="5122" max="5122" width="36.109375" style="11" customWidth="1"/>
    <col min="5123" max="5123" width="13.88671875" style="11" customWidth="1"/>
    <col min="5124" max="5124" width="10.5546875" style="11" customWidth="1"/>
    <col min="5125" max="5125" width="9.33203125" style="11" customWidth="1"/>
    <col min="5126" max="5126" width="12.88671875" style="11" customWidth="1"/>
    <col min="5127" max="5128" width="8.88671875" style="11"/>
    <col min="5129" max="5129" width="26.109375" style="11" customWidth="1"/>
    <col min="5130" max="5376" width="8.88671875" style="11"/>
    <col min="5377" max="5377" width="3.44140625" style="11" customWidth="1"/>
    <col min="5378" max="5378" width="36.109375" style="11" customWidth="1"/>
    <col min="5379" max="5379" width="13.88671875" style="11" customWidth="1"/>
    <col min="5380" max="5380" width="10.5546875" style="11" customWidth="1"/>
    <col min="5381" max="5381" width="9.33203125" style="11" customWidth="1"/>
    <col min="5382" max="5382" width="12.88671875" style="11" customWidth="1"/>
    <col min="5383" max="5384" width="8.88671875" style="11"/>
    <col min="5385" max="5385" width="26.109375" style="11" customWidth="1"/>
    <col min="5386" max="5632" width="8.88671875" style="11"/>
    <col min="5633" max="5633" width="3.44140625" style="11" customWidth="1"/>
    <col min="5634" max="5634" width="36.109375" style="11" customWidth="1"/>
    <col min="5635" max="5635" width="13.88671875" style="11" customWidth="1"/>
    <col min="5636" max="5636" width="10.5546875" style="11" customWidth="1"/>
    <col min="5637" max="5637" width="9.33203125" style="11" customWidth="1"/>
    <col min="5638" max="5638" width="12.88671875" style="11" customWidth="1"/>
    <col min="5639" max="5640" width="8.88671875" style="11"/>
    <col min="5641" max="5641" width="26.109375" style="11" customWidth="1"/>
    <col min="5642" max="5888" width="8.88671875" style="11"/>
    <col min="5889" max="5889" width="3.44140625" style="11" customWidth="1"/>
    <col min="5890" max="5890" width="36.109375" style="11" customWidth="1"/>
    <col min="5891" max="5891" width="13.88671875" style="11" customWidth="1"/>
    <col min="5892" max="5892" width="10.5546875" style="11" customWidth="1"/>
    <col min="5893" max="5893" width="9.33203125" style="11" customWidth="1"/>
    <col min="5894" max="5894" width="12.88671875" style="11" customWidth="1"/>
    <col min="5895" max="5896" width="8.88671875" style="11"/>
    <col min="5897" max="5897" width="26.109375" style="11" customWidth="1"/>
    <col min="5898" max="6144" width="8.88671875" style="11"/>
    <col min="6145" max="6145" width="3.44140625" style="11" customWidth="1"/>
    <col min="6146" max="6146" width="36.109375" style="11" customWidth="1"/>
    <col min="6147" max="6147" width="13.88671875" style="11" customWidth="1"/>
    <col min="6148" max="6148" width="10.5546875" style="11" customWidth="1"/>
    <col min="6149" max="6149" width="9.33203125" style="11" customWidth="1"/>
    <col min="6150" max="6150" width="12.88671875" style="11" customWidth="1"/>
    <col min="6151" max="6152" width="8.88671875" style="11"/>
    <col min="6153" max="6153" width="26.109375" style="11" customWidth="1"/>
    <col min="6154" max="6400" width="8.88671875" style="11"/>
    <col min="6401" max="6401" width="3.44140625" style="11" customWidth="1"/>
    <col min="6402" max="6402" width="36.109375" style="11" customWidth="1"/>
    <col min="6403" max="6403" width="13.88671875" style="11" customWidth="1"/>
    <col min="6404" max="6404" width="10.5546875" style="11" customWidth="1"/>
    <col min="6405" max="6405" width="9.33203125" style="11" customWidth="1"/>
    <col min="6406" max="6406" width="12.88671875" style="11" customWidth="1"/>
    <col min="6407" max="6408" width="8.88671875" style="11"/>
    <col min="6409" max="6409" width="26.109375" style="11" customWidth="1"/>
    <col min="6410" max="6656" width="8.88671875" style="11"/>
    <col min="6657" max="6657" width="3.44140625" style="11" customWidth="1"/>
    <col min="6658" max="6658" width="36.109375" style="11" customWidth="1"/>
    <col min="6659" max="6659" width="13.88671875" style="11" customWidth="1"/>
    <col min="6660" max="6660" width="10.5546875" style="11" customWidth="1"/>
    <col min="6661" max="6661" width="9.33203125" style="11" customWidth="1"/>
    <col min="6662" max="6662" width="12.88671875" style="11" customWidth="1"/>
    <col min="6663" max="6664" width="8.88671875" style="11"/>
    <col min="6665" max="6665" width="26.109375" style="11" customWidth="1"/>
    <col min="6666" max="6912" width="8.88671875" style="11"/>
    <col min="6913" max="6913" width="3.44140625" style="11" customWidth="1"/>
    <col min="6914" max="6914" width="36.109375" style="11" customWidth="1"/>
    <col min="6915" max="6915" width="13.88671875" style="11" customWidth="1"/>
    <col min="6916" max="6916" width="10.5546875" style="11" customWidth="1"/>
    <col min="6917" max="6917" width="9.33203125" style="11" customWidth="1"/>
    <col min="6918" max="6918" width="12.88671875" style="11" customWidth="1"/>
    <col min="6919" max="6920" width="8.88671875" style="11"/>
    <col min="6921" max="6921" width="26.109375" style="11" customWidth="1"/>
    <col min="6922" max="7168" width="8.88671875" style="11"/>
    <col min="7169" max="7169" width="3.44140625" style="11" customWidth="1"/>
    <col min="7170" max="7170" width="36.109375" style="11" customWidth="1"/>
    <col min="7171" max="7171" width="13.88671875" style="11" customWidth="1"/>
    <col min="7172" max="7172" width="10.5546875" style="11" customWidth="1"/>
    <col min="7173" max="7173" width="9.33203125" style="11" customWidth="1"/>
    <col min="7174" max="7174" width="12.88671875" style="11" customWidth="1"/>
    <col min="7175" max="7176" width="8.88671875" style="11"/>
    <col min="7177" max="7177" width="26.109375" style="11" customWidth="1"/>
    <col min="7178" max="7424" width="8.88671875" style="11"/>
    <col min="7425" max="7425" width="3.44140625" style="11" customWidth="1"/>
    <col min="7426" max="7426" width="36.109375" style="11" customWidth="1"/>
    <col min="7427" max="7427" width="13.88671875" style="11" customWidth="1"/>
    <col min="7428" max="7428" width="10.5546875" style="11" customWidth="1"/>
    <col min="7429" max="7429" width="9.33203125" style="11" customWidth="1"/>
    <col min="7430" max="7430" width="12.88671875" style="11" customWidth="1"/>
    <col min="7431" max="7432" width="8.88671875" style="11"/>
    <col min="7433" max="7433" width="26.109375" style="11" customWidth="1"/>
    <col min="7434" max="7680" width="8.88671875" style="11"/>
    <col min="7681" max="7681" width="3.44140625" style="11" customWidth="1"/>
    <col min="7682" max="7682" width="36.109375" style="11" customWidth="1"/>
    <col min="7683" max="7683" width="13.88671875" style="11" customWidth="1"/>
    <col min="7684" max="7684" width="10.5546875" style="11" customWidth="1"/>
    <col min="7685" max="7685" width="9.33203125" style="11" customWidth="1"/>
    <col min="7686" max="7686" width="12.88671875" style="11" customWidth="1"/>
    <col min="7687" max="7688" width="8.88671875" style="11"/>
    <col min="7689" max="7689" width="26.109375" style="11" customWidth="1"/>
    <col min="7690" max="7936" width="8.88671875" style="11"/>
    <col min="7937" max="7937" width="3.44140625" style="11" customWidth="1"/>
    <col min="7938" max="7938" width="36.109375" style="11" customWidth="1"/>
    <col min="7939" max="7939" width="13.88671875" style="11" customWidth="1"/>
    <col min="7940" max="7940" width="10.5546875" style="11" customWidth="1"/>
    <col min="7941" max="7941" width="9.33203125" style="11" customWidth="1"/>
    <col min="7942" max="7942" width="12.88671875" style="11" customWidth="1"/>
    <col min="7943" max="7944" width="8.88671875" style="11"/>
    <col min="7945" max="7945" width="26.109375" style="11" customWidth="1"/>
    <col min="7946" max="8192" width="8.88671875" style="11"/>
    <col min="8193" max="8193" width="3.44140625" style="11" customWidth="1"/>
    <col min="8194" max="8194" width="36.109375" style="11" customWidth="1"/>
    <col min="8195" max="8195" width="13.88671875" style="11" customWidth="1"/>
    <col min="8196" max="8196" width="10.5546875" style="11" customWidth="1"/>
    <col min="8197" max="8197" width="9.33203125" style="11" customWidth="1"/>
    <col min="8198" max="8198" width="12.88671875" style="11" customWidth="1"/>
    <col min="8199" max="8200" width="8.88671875" style="11"/>
    <col min="8201" max="8201" width="26.109375" style="11" customWidth="1"/>
    <col min="8202" max="8448" width="8.88671875" style="11"/>
    <col min="8449" max="8449" width="3.44140625" style="11" customWidth="1"/>
    <col min="8450" max="8450" width="36.109375" style="11" customWidth="1"/>
    <col min="8451" max="8451" width="13.88671875" style="11" customWidth="1"/>
    <col min="8452" max="8452" width="10.5546875" style="11" customWidth="1"/>
    <col min="8453" max="8453" width="9.33203125" style="11" customWidth="1"/>
    <col min="8454" max="8454" width="12.88671875" style="11" customWidth="1"/>
    <col min="8455" max="8456" width="8.88671875" style="11"/>
    <col min="8457" max="8457" width="26.109375" style="11" customWidth="1"/>
    <col min="8458" max="8704" width="8.88671875" style="11"/>
    <col min="8705" max="8705" width="3.44140625" style="11" customWidth="1"/>
    <col min="8706" max="8706" width="36.109375" style="11" customWidth="1"/>
    <col min="8707" max="8707" width="13.88671875" style="11" customWidth="1"/>
    <col min="8708" max="8708" width="10.5546875" style="11" customWidth="1"/>
    <col min="8709" max="8709" width="9.33203125" style="11" customWidth="1"/>
    <col min="8710" max="8710" width="12.88671875" style="11" customWidth="1"/>
    <col min="8711" max="8712" width="8.88671875" style="11"/>
    <col min="8713" max="8713" width="26.109375" style="11" customWidth="1"/>
    <col min="8714" max="8960" width="8.88671875" style="11"/>
    <col min="8961" max="8961" width="3.44140625" style="11" customWidth="1"/>
    <col min="8962" max="8962" width="36.109375" style="11" customWidth="1"/>
    <col min="8963" max="8963" width="13.88671875" style="11" customWidth="1"/>
    <col min="8964" max="8964" width="10.5546875" style="11" customWidth="1"/>
    <col min="8965" max="8965" width="9.33203125" style="11" customWidth="1"/>
    <col min="8966" max="8966" width="12.88671875" style="11" customWidth="1"/>
    <col min="8967" max="8968" width="8.88671875" style="11"/>
    <col min="8969" max="8969" width="26.109375" style="11" customWidth="1"/>
    <col min="8970" max="9216" width="8.88671875" style="11"/>
    <col min="9217" max="9217" width="3.44140625" style="11" customWidth="1"/>
    <col min="9218" max="9218" width="36.109375" style="11" customWidth="1"/>
    <col min="9219" max="9219" width="13.88671875" style="11" customWidth="1"/>
    <col min="9220" max="9220" width="10.5546875" style="11" customWidth="1"/>
    <col min="9221" max="9221" width="9.33203125" style="11" customWidth="1"/>
    <col min="9222" max="9222" width="12.88671875" style="11" customWidth="1"/>
    <col min="9223" max="9224" width="8.88671875" style="11"/>
    <col min="9225" max="9225" width="26.109375" style="11" customWidth="1"/>
    <col min="9226" max="9472" width="8.88671875" style="11"/>
    <col min="9473" max="9473" width="3.44140625" style="11" customWidth="1"/>
    <col min="9474" max="9474" width="36.109375" style="11" customWidth="1"/>
    <col min="9475" max="9475" width="13.88671875" style="11" customWidth="1"/>
    <col min="9476" max="9476" width="10.5546875" style="11" customWidth="1"/>
    <col min="9477" max="9477" width="9.33203125" style="11" customWidth="1"/>
    <col min="9478" max="9478" width="12.88671875" style="11" customWidth="1"/>
    <col min="9479" max="9480" width="8.88671875" style="11"/>
    <col min="9481" max="9481" width="26.109375" style="11" customWidth="1"/>
    <col min="9482" max="9728" width="8.88671875" style="11"/>
    <col min="9729" max="9729" width="3.44140625" style="11" customWidth="1"/>
    <col min="9730" max="9730" width="36.109375" style="11" customWidth="1"/>
    <col min="9731" max="9731" width="13.88671875" style="11" customWidth="1"/>
    <col min="9732" max="9732" width="10.5546875" style="11" customWidth="1"/>
    <col min="9733" max="9733" width="9.33203125" style="11" customWidth="1"/>
    <col min="9734" max="9734" width="12.88671875" style="11" customWidth="1"/>
    <col min="9735" max="9736" width="8.88671875" style="11"/>
    <col min="9737" max="9737" width="26.109375" style="11" customWidth="1"/>
    <col min="9738" max="9984" width="8.88671875" style="11"/>
    <col min="9985" max="9985" width="3.44140625" style="11" customWidth="1"/>
    <col min="9986" max="9986" width="36.109375" style="11" customWidth="1"/>
    <col min="9987" max="9987" width="13.88671875" style="11" customWidth="1"/>
    <col min="9988" max="9988" width="10.5546875" style="11" customWidth="1"/>
    <col min="9989" max="9989" width="9.33203125" style="11" customWidth="1"/>
    <col min="9990" max="9990" width="12.88671875" style="11" customWidth="1"/>
    <col min="9991" max="9992" width="8.88671875" style="11"/>
    <col min="9993" max="9993" width="26.109375" style="11" customWidth="1"/>
    <col min="9994" max="10240" width="8.88671875" style="11"/>
    <col min="10241" max="10241" width="3.44140625" style="11" customWidth="1"/>
    <col min="10242" max="10242" width="36.109375" style="11" customWidth="1"/>
    <col min="10243" max="10243" width="13.88671875" style="11" customWidth="1"/>
    <col min="10244" max="10244" width="10.5546875" style="11" customWidth="1"/>
    <col min="10245" max="10245" width="9.33203125" style="11" customWidth="1"/>
    <col min="10246" max="10246" width="12.88671875" style="11" customWidth="1"/>
    <col min="10247" max="10248" width="8.88671875" style="11"/>
    <col min="10249" max="10249" width="26.109375" style="11" customWidth="1"/>
    <col min="10250" max="10496" width="8.88671875" style="11"/>
    <col min="10497" max="10497" width="3.44140625" style="11" customWidth="1"/>
    <col min="10498" max="10498" width="36.109375" style="11" customWidth="1"/>
    <col min="10499" max="10499" width="13.88671875" style="11" customWidth="1"/>
    <col min="10500" max="10500" width="10.5546875" style="11" customWidth="1"/>
    <col min="10501" max="10501" width="9.33203125" style="11" customWidth="1"/>
    <col min="10502" max="10502" width="12.88671875" style="11" customWidth="1"/>
    <col min="10503" max="10504" width="8.88671875" style="11"/>
    <col min="10505" max="10505" width="26.109375" style="11" customWidth="1"/>
    <col min="10506" max="10752" width="8.88671875" style="11"/>
    <col min="10753" max="10753" width="3.44140625" style="11" customWidth="1"/>
    <col min="10754" max="10754" width="36.109375" style="11" customWidth="1"/>
    <col min="10755" max="10755" width="13.88671875" style="11" customWidth="1"/>
    <col min="10756" max="10756" width="10.5546875" style="11" customWidth="1"/>
    <col min="10757" max="10757" width="9.33203125" style="11" customWidth="1"/>
    <col min="10758" max="10758" width="12.88671875" style="11" customWidth="1"/>
    <col min="10759" max="10760" width="8.88671875" style="11"/>
    <col min="10761" max="10761" width="26.109375" style="11" customWidth="1"/>
    <col min="10762" max="11008" width="8.88671875" style="11"/>
    <col min="11009" max="11009" width="3.44140625" style="11" customWidth="1"/>
    <col min="11010" max="11010" width="36.109375" style="11" customWidth="1"/>
    <col min="11011" max="11011" width="13.88671875" style="11" customWidth="1"/>
    <col min="11012" max="11012" width="10.5546875" style="11" customWidth="1"/>
    <col min="11013" max="11013" width="9.33203125" style="11" customWidth="1"/>
    <col min="11014" max="11014" width="12.88671875" style="11" customWidth="1"/>
    <col min="11015" max="11016" width="8.88671875" style="11"/>
    <col min="11017" max="11017" width="26.109375" style="11" customWidth="1"/>
    <col min="11018" max="11264" width="8.88671875" style="11"/>
    <col min="11265" max="11265" width="3.44140625" style="11" customWidth="1"/>
    <col min="11266" max="11266" width="36.109375" style="11" customWidth="1"/>
    <col min="11267" max="11267" width="13.88671875" style="11" customWidth="1"/>
    <col min="11268" max="11268" width="10.5546875" style="11" customWidth="1"/>
    <col min="11269" max="11269" width="9.33203125" style="11" customWidth="1"/>
    <col min="11270" max="11270" width="12.88671875" style="11" customWidth="1"/>
    <col min="11271" max="11272" width="8.88671875" style="11"/>
    <col min="11273" max="11273" width="26.109375" style="11" customWidth="1"/>
    <col min="11274" max="11520" width="8.88671875" style="11"/>
    <col min="11521" max="11521" width="3.44140625" style="11" customWidth="1"/>
    <col min="11522" max="11522" width="36.109375" style="11" customWidth="1"/>
    <col min="11523" max="11523" width="13.88671875" style="11" customWidth="1"/>
    <col min="11524" max="11524" width="10.5546875" style="11" customWidth="1"/>
    <col min="11525" max="11525" width="9.33203125" style="11" customWidth="1"/>
    <col min="11526" max="11526" width="12.88671875" style="11" customWidth="1"/>
    <col min="11527" max="11528" width="8.88671875" style="11"/>
    <col min="11529" max="11529" width="26.109375" style="11" customWidth="1"/>
    <col min="11530" max="11776" width="8.88671875" style="11"/>
    <col min="11777" max="11777" width="3.44140625" style="11" customWidth="1"/>
    <col min="11778" max="11778" width="36.109375" style="11" customWidth="1"/>
    <col min="11779" max="11779" width="13.88671875" style="11" customWidth="1"/>
    <col min="11780" max="11780" width="10.5546875" style="11" customWidth="1"/>
    <col min="11781" max="11781" width="9.33203125" style="11" customWidth="1"/>
    <col min="11782" max="11782" width="12.88671875" style="11" customWidth="1"/>
    <col min="11783" max="11784" width="8.88671875" style="11"/>
    <col min="11785" max="11785" width="26.109375" style="11" customWidth="1"/>
    <col min="11786" max="12032" width="8.88671875" style="11"/>
    <col min="12033" max="12033" width="3.44140625" style="11" customWidth="1"/>
    <col min="12034" max="12034" width="36.109375" style="11" customWidth="1"/>
    <col min="12035" max="12035" width="13.88671875" style="11" customWidth="1"/>
    <col min="12036" max="12036" width="10.5546875" style="11" customWidth="1"/>
    <col min="12037" max="12037" width="9.33203125" style="11" customWidth="1"/>
    <col min="12038" max="12038" width="12.88671875" style="11" customWidth="1"/>
    <col min="12039" max="12040" width="8.88671875" style="11"/>
    <col min="12041" max="12041" width="26.109375" style="11" customWidth="1"/>
    <col min="12042" max="12288" width="8.88671875" style="11"/>
    <col min="12289" max="12289" width="3.44140625" style="11" customWidth="1"/>
    <col min="12290" max="12290" width="36.109375" style="11" customWidth="1"/>
    <col min="12291" max="12291" width="13.88671875" style="11" customWidth="1"/>
    <col min="12292" max="12292" width="10.5546875" style="11" customWidth="1"/>
    <col min="12293" max="12293" width="9.33203125" style="11" customWidth="1"/>
    <col min="12294" max="12294" width="12.88671875" style="11" customWidth="1"/>
    <col min="12295" max="12296" width="8.88671875" style="11"/>
    <col min="12297" max="12297" width="26.109375" style="11" customWidth="1"/>
    <col min="12298" max="12544" width="8.88671875" style="11"/>
    <col min="12545" max="12545" width="3.44140625" style="11" customWidth="1"/>
    <col min="12546" max="12546" width="36.109375" style="11" customWidth="1"/>
    <col min="12547" max="12547" width="13.88671875" style="11" customWidth="1"/>
    <col min="12548" max="12548" width="10.5546875" style="11" customWidth="1"/>
    <col min="12549" max="12549" width="9.33203125" style="11" customWidth="1"/>
    <col min="12550" max="12550" width="12.88671875" style="11" customWidth="1"/>
    <col min="12551" max="12552" width="8.88671875" style="11"/>
    <col min="12553" max="12553" width="26.109375" style="11" customWidth="1"/>
    <col min="12554" max="12800" width="8.88671875" style="11"/>
    <col min="12801" max="12801" width="3.44140625" style="11" customWidth="1"/>
    <col min="12802" max="12802" width="36.109375" style="11" customWidth="1"/>
    <col min="12803" max="12803" width="13.88671875" style="11" customWidth="1"/>
    <col min="12804" max="12804" width="10.5546875" style="11" customWidth="1"/>
    <col min="12805" max="12805" width="9.33203125" style="11" customWidth="1"/>
    <col min="12806" max="12806" width="12.88671875" style="11" customWidth="1"/>
    <col min="12807" max="12808" width="8.88671875" style="11"/>
    <col min="12809" max="12809" width="26.109375" style="11" customWidth="1"/>
    <col min="12810" max="13056" width="8.88671875" style="11"/>
    <col min="13057" max="13057" width="3.44140625" style="11" customWidth="1"/>
    <col min="13058" max="13058" width="36.109375" style="11" customWidth="1"/>
    <col min="13059" max="13059" width="13.88671875" style="11" customWidth="1"/>
    <col min="13060" max="13060" width="10.5546875" style="11" customWidth="1"/>
    <col min="13061" max="13061" width="9.33203125" style="11" customWidth="1"/>
    <col min="13062" max="13062" width="12.88671875" style="11" customWidth="1"/>
    <col min="13063" max="13064" width="8.88671875" style="11"/>
    <col min="13065" max="13065" width="26.109375" style="11" customWidth="1"/>
    <col min="13066" max="13312" width="8.88671875" style="11"/>
    <col min="13313" max="13313" width="3.44140625" style="11" customWidth="1"/>
    <col min="13314" max="13314" width="36.109375" style="11" customWidth="1"/>
    <col min="13315" max="13315" width="13.88671875" style="11" customWidth="1"/>
    <col min="13316" max="13316" width="10.5546875" style="11" customWidth="1"/>
    <col min="13317" max="13317" width="9.33203125" style="11" customWidth="1"/>
    <col min="13318" max="13318" width="12.88671875" style="11" customWidth="1"/>
    <col min="13319" max="13320" width="8.88671875" style="11"/>
    <col min="13321" max="13321" width="26.109375" style="11" customWidth="1"/>
    <col min="13322" max="13568" width="8.88671875" style="11"/>
    <col min="13569" max="13569" width="3.44140625" style="11" customWidth="1"/>
    <col min="13570" max="13570" width="36.109375" style="11" customWidth="1"/>
    <col min="13571" max="13571" width="13.88671875" style="11" customWidth="1"/>
    <col min="13572" max="13572" width="10.5546875" style="11" customWidth="1"/>
    <col min="13573" max="13573" width="9.33203125" style="11" customWidth="1"/>
    <col min="13574" max="13574" width="12.88671875" style="11" customWidth="1"/>
    <col min="13575" max="13576" width="8.88671875" style="11"/>
    <col min="13577" max="13577" width="26.109375" style="11" customWidth="1"/>
    <col min="13578" max="13824" width="8.88671875" style="11"/>
    <col min="13825" max="13825" width="3.44140625" style="11" customWidth="1"/>
    <col min="13826" max="13826" width="36.109375" style="11" customWidth="1"/>
    <col min="13827" max="13827" width="13.88671875" style="11" customWidth="1"/>
    <col min="13828" max="13828" width="10.5546875" style="11" customWidth="1"/>
    <col min="13829" max="13829" width="9.33203125" style="11" customWidth="1"/>
    <col min="13830" max="13830" width="12.88671875" style="11" customWidth="1"/>
    <col min="13831" max="13832" width="8.88671875" style="11"/>
    <col min="13833" max="13833" width="26.109375" style="11" customWidth="1"/>
    <col min="13834" max="14080" width="8.88671875" style="11"/>
    <col min="14081" max="14081" width="3.44140625" style="11" customWidth="1"/>
    <col min="14082" max="14082" width="36.109375" style="11" customWidth="1"/>
    <col min="14083" max="14083" width="13.88671875" style="11" customWidth="1"/>
    <col min="14084" max="14084" width="10.5546875" style="11" customWidth="1"/>
    <col min="14085" max="14085" width="9.33203125" style="11" customWidth="1"/>
    <col min="14086" max="14086" width="12.88671875" style="11" customWidth="1"/>
    <col min="14087" max="14088" width="8.88671875" style="11"/>
    <col min="14089" max="14089" width="26.109375" style="11" customWidth="1"/>
    <col min="14090" max="14336" width="8.88671875" style="11"/>
    <col min="14337" max="14337" width="3.44140625" style="11" customWidth="1"/>
    <col min="14338" max="14338" width="36.109375" style="11" customWidth="1"/>
    <col min="14339" max="14339" width="13.88671875" style="11" customWidth="1"/>
    <col min="14340" max="14340" width="10.5546875" style="11" customWidth="1"/>
    <col min="14341" max="14341" width="9.33203125" style="11" customWidth="1"/>
    <col min="14342" max="14342" width="12.88671875" style="11" customWidth="1"/>
    <col min="14343" max="14344" width="8.88671875" style="11"/>
    <col min="14345" max="14345" width="26.109375" style="11" customWidth="1"/>
    <col min="14346" max="14592" width="8.88671875" style="11"/>
    <col min="14593" max="14593" width="3.44140625" style="11" customWidth="1"/>
    <col min="14594" max="14594" width="36.109375" style="11" customWidth="1"/>
    <col min="14595" max="14595" width="13.88671875" style="11" customWidth="1"/>
    <col min="14596" max="14596" width="10.5546875" style="11" customWidth="1"/>
    <col min="14597" max="14597" width="9.33203125" style="11" customWidth="1"/>
    <col min="14598" max="14598" width="12.88671875" style="11" customWidth="1"/>
    <col min="14599" max="14600" width="8.88671875" style="11"/>
    <col min="14601" max="14601" width="26.109375" style="11" customWidth="1"/>
    <col min="14602" max="14848" width="8.88671875" style="11"/>
    <col min="14849" max="14849" width="3.44140625" style="11" customWidth="1"/>
    <col min="14850" max="14850" width="36.109375" style="11" customWidth="1"/>
    <col min="14851" max="14851" width="13.88671875" style="11" customWidth="1"/>
    <col min="14852" max="14852" width="10.5546875" style="11" customWidth="1"/>
    <col min="14853" max="14853" width="9.33203125" style="11" customWidth="1"/>
    <col min="14854" max="14854" width="12.88671875" style="11" customWidth="1"/>
    <col min="14855" max="14856" width="8.88671875" style="11"/>
    <col min="14857" max="14857" width="26.109375" style="11" customWidth="1"/>
    <col min="14858" max="15104" width="8.88671875" style="11"/>
    <col min="15105" max="15105" width="3.44140625" style="11" customWidth="1"/>
    <col min="15106" max="15106" width="36.109375" style="11" customWidth="1"/>
    <col min="15107" max="15107" width="13.88671875" style="11" customWidth="1"/>
    <col min="15108" max="15108" width="10.5546875" style="11" customWidth="1"/>
    <col min="15109" max="15109" width="9.33203125" style="11" customWidth="1"/>
    <col min="15110" max="15110" width="12.88671875" style="11" customWidth="1"/>
    <col min="15111" max="15112" width="8.88671875" style="11"/>
    <col min="15113" max="15113" width="26.109375" style="11" customWidth="1"/>
    <col min="15114" max="15360" width="8.88671875" style="11"/>
    <col min="15361" max="15361" width="3.44140625" style="11" customWidth="1"/>
    <col min="15362" max="15362" width="36.109375" style="11" customWidth="1"/>
    <col min="15363" max="15363" width="13.88671875" style="11" customWidth="1"/>
    <col min="15364" max="15364" width="10.5546875" style="11" customWidth="1"/>
    <col min="15365" max="15365" width="9.33203125" style="11" customWidth="1"/>
    <col min="15366" max="15366" width="12.88671875" style="11" customWidth="1"/>
    <col min="15367" max="15368" width="8.88671875" style="11"/>
    <col min="15369" max="15369" width="26.109375" style="11" customWidth="1"/>
    <col min="15370" max="15616" width="8.88671875" style="11"/>
    <col min="15617" max="15617" width="3.44140625" style="11" customWidth="1"/>
    <col min="15618" max="15618" width="36.109375" style="11" customWidth="1"/>
    <col min="15619" max="15619" width="13.88671875" style="11" customWidth="1"/>
    <col min="15620" max="15620" width="10.5546875" style="11" customWidth="1"/>
    <col min="15621" max="15621" width="9.33203125" style="11" customWidth="1"/>
    <col min="15622" max="15622" width="12.88671875" style="11" customWidth="1"/>
    <col min="15623" max="15624" width="8.88671875" style="11"/>
    <col min="15625" max="15625" width="26.109375" style="11" customWidth="1"/>
    <col min="15626" max="15872" width="8.88671875" style="11"/>
    <col min="15873" max="15873" width="3.44140625" style="11" customWidth="1"/>
    <col min="15874" max="15874" width="36.109375" style="11" customWidth="1"/>
    <col min="15875" max="15875" width="13.88671875" style="11" customWidth="1"/>
    <col min="15876" max="15876" width="10.5546875" style="11" customWidth="1"/>
    <col min="15877" max="15877" width="9.33203125" style="11" customWidth="1"/>
    <col min="15878" max="15878" width="12.88671875" style="11" customWidth="1"/>
    <col min="15879" max="15880" width="8.88671875" style="11"/>
    <col min="15881" max="15881" width="26.109375" style="11" customWidth="1"/>
    <col min="15882" max="16128" width="8.88671875" style="11"/>
    <col min="16129" max="16129" width="3.44140625" style="11" customWidth="1"/>
    <col min="16130" max="16130" width="36.109375" style="11" customWidth="1"/>
    <col min="16131" max="16131" width="13.88671875" style="11" customWidth="1"/>
    <col min="16132" max="16132" width="10.5546875" style="11" customWidth="1"/>
    <col min="16133" max="16133" width="9.33203125" style="11" customWidth="1"/>
    <col min="16134" max="16134" width="12.88671875" style="11" customWidth="1"/>
    <col min="16135" max="16136" width="8.88671875" style="11"/>
    <col min="16137" max="16137" width="26.109375" style="11" customWidth="1"/>
    <col min="16138" max="16384" width="8.88671875" style="11"/>
  </cols>
  <sheetData>
    <row r="4" spans="1:15" ht="90" customHeight="1" x14ac:dyDescent="0.3">
      <c r="A4" s="1" t="s">
        <v>13</v>
      </c>
      <c r="B4" s="1" t="s">
        <v>0</v>
      </c>
      <c r="C4" s="1" t="s">
        <v>1</v>
      </c>
      <c r="D4" s="6" t="s">
        <v>18</v>
      </c>
      <c r="E4" s="6" t="s">
        <v>19</v>
      </c>
      <c r="F4" s="1" t="s">
        <v>2</v>
      </c>
      <c r="G4" s="1" t="s">
        <v>17</v>
      </c>
      <c r="I4" s="13"/>
      <c r="J4" s="12"/>
      <c r="K4" s="12"/>
      <c r="L4" s="12"/>
      <c r="M4" s="12"/>
      <c r="N4" s="12"/>
      <c r="O4" s="13"/>
    </row>
    <row r="5" spans="1:15" ht="18" x14ac:dyDescent="0.3">
      <c r="A5" s="1">
        <v>1</v>
      </c>
      <c r="B5" s="1" t="s">
        <v>4</v>
      </c>
      <c r="C5" s="8">
        <v>19626</v>
      </c>
      <c r="D5" s="8">
        <v>0</v>
      </c>
      <c r="E5" s="8">
        <v>0</v>
      </c>
      <c r="F5" s="9">
        <f>E5/2866255*100</f>
        <v>0</v>
      </c>
      <c r="G5" s="10">
        <v>10085</v>
      </c>
      <c r="I5" s="13"/>
      <c r="J5" s="12"/>
      <c r="K5" s="12"/>
      <c r="L5" s="12"/>
      <c r="M5" s="12"/>
      <c r="N5" s="12"/>
      <c r="O5" s="13"/>
    </row>
    <row r="6" spans="1:15" ht="18" x14ac:dyDescent="0.3">
      <c r="A6" s="1">
        <v>2</v>
      </c>
      <c r="B6" s="39" t="s">
        <v>14</v>
      </c>
      <c r="C6" s="8">
        <v>10460</v>
      </c>
      <c r="D6" s="8">
        <v>0</v>
      </c>
      <c r="E6" s="8">
        <v>0</v>
      </c>
      <c r="F6" s="9">
        <v>15.1</v>
      </c>
      <c r="G6" s="10">
        <v>60000</v>
      </c>
      <c r="I6" s="16"/>
      <c r="J6" s="12"/>
      <c r="K6" s="12"/>
      <c r="L6" s="12"/>
      <c r="M6" s="12"/>
      <c r="N6" s="12"/>
      <c r="O6" s="13"/>
    </row>
    <row r="7" spans="1:15" ht="27.6" x14ac:dyDescent="0.3">
      <c r="A7" s="1">
        <v>3</v>
      </c>
      <c r="B7" s="1" t="s">
        <v>15</v>
      </c>
      <c r="C7" s="8">
        <v>6500</v>
      </c>
      <c r="D7" s="8">
        <v>0</v>
      </c>
      <c r="E7" s="8">
        <v>0</v>
      </c>
      <c r="F7" s="9">
        <v>11.3</v>
      </c>
      <c r="G7" s="10">
        <v>0</v>
      </c>
      <c r="I7" s="2"/>
      <c r="J7" s="12"/>
      <c r="K7" s="12"/>
      <c r="L7" s="12"/>
      <c r="M7" s="12"/>
      <c r="N7" s="12"/>
      <c r="O7" s="13"/>
    </row>
    <row r="8" spans="1:15" ht="18" x14ac:dyDescent="0.3">
      <c r="A8" s="1">
        <v>4</v>
      </c>
      <c r="B8" s="1" t="s">
        <v>7</v>
      </c>
      <c r="C8" s="8">
        <v>6615</v>
      </c>
      <c r="D8" s="8">
        <v>0</v>
      </c>
      <c r="E8" s="8">
        <v>0</v>
      </c>
      <c r="F8" s="9">
        <v>12</v>
      </c>
      <c r="G8" s="10">
        <v>8000</v>
      </c>
      <c r="I8" s="2"/>
      <c r="J8" s="12"/>
      <c r="K8" s="12"/>
      <c r="L8" s="12"/>
      <c r="M8" s="12"/>
      <c r="N8" s="12"/>
      <c r="O8" s="13"/>
    </row>
    <row r="9" spans="1:15" s="20" customFormat="1" ht="18" x14ac:dyDescent="0.3">
      <c r="A9" s="1">
        <v>5</v>
      </c>
      <c r="B9" s="14" t="s">
        <v>8</v>
      </c>
      <c r="C9" s="8">
        <v>18990</v>
      </c>
      <c r="D9" s="8">
        <v>0</v>
      </c>
      <c r="E9" s="8">
        <v>0</v>
      </c>
      <c r="F9" s="9">
        <f t="shared" ref="F9:F20" si="0">E9/2866255*100</f>
        <v>0</v>
      </c>
      <c r="G9" s="10">
        <v>0</v>
      </c>
      <c r="I9" s="21"/>
      <c r="J9" s="22"/>
      <c r="K9" s="22"/>
      <c r="L9" s="22"/>
      <c r="M9" s="22"/>
      <c r="N9" s="22"/>
      <c r="O9" s="21"/>
    </row>
    <row r="10" spans="1:15" s="20" customFormat="1" ht="18" x14ac:dyDescent="0.3">
      <c r="A10" s="1">
        <v>6</v>
      </c>
      <c r="B10" s="14" t="s">
        <v>20</v>
      </c>
      <c r="C10" s="8">
        <v>4879</v>
      </c>
      <c r="D10" s="8">
        <v>701875</v>
      </c>
      <c r="E10" s="8">
        <v>706754</v>
      </c>
      <c r="F10" s="9">
        <f t="shared" si="0"/>
        <v>24.657750269951556</v>
      </c>
      <c r="G10" s="10">
        <v>12000</v>
      </c>
      <c r="I10" s="21"/>
      <c r="J10" s="22"/>
      <c r="K10" s="22"/>
      <c r="L10" s="22"/>
      <c r="M10" s="22"/>
      <c r="N10" s="22"/>
      <c r="O10" s="21"/>
    </row>
    <row r="11" spans="1:15" s="20" customFormat="1" ht="18" x14ac:dyDescent="0.3">
      <c r="A11" s="1">
        <v>7</v>
      </c>
      <c r="B11" s="14" t="s">
        <v>16</v>
      </c>
      <c r="C11" s="8">
        <v>3244</v>
      </c>
      <c r="D11" s="8">
        <v>0</v>
      </c>
      <c r="E11" s="8">
        <v>0</v>
      </c>
      <c r="F11" s="9">
        <f t="shared" si="0"/>
        <v>0</v>
      </c>
      <c r="G11" s="10">
        <v>0</v>
      </c>
      <c r="I11" s="15"/>
      <c r="J11" s="22"/>
      <c r="K11" s="22"/>
      <c r="L11" s="22"/>
      <c r="M11" s="22"/>
      <c r="N11" s="22"/>
      <c r="O11" s="21"/>
    </row>
    <row r="12" spans="1:15" s="25" customFormat="1" ht="18" x14ac:dyDescent="0.3">
      <c r="A12" s="1">
        <v>8</v>
      </c>
      <c r="B12" s="14" t="s">
        <v>9</v>
      </c>
      <c r="C12" s="8">
        <v>7057</v>
      </c>
      <c r="D12" s="8">
        <v>324000</v>
      </c>
      <c r="E12" s="8">
        <v>331057</v>
      </c>
      <c r="F12" s="9">
        <f t="shared" si="0"/>
        <v>11.550158656504744</v>
      </c>
      <c r="G12" s="10">
        <v>0</v>
      </c>
      <c r="I12" s="4"/>
      <c r="J12" s="26"/>
      <c r="K12" s="26"/>
      <c r="L12" s="26"/>
      <c r="M12" s="26"/>
      <c r="N12" s="26"/>
      <c r="O12" s="27"/>
    </row>
    <row r="13" spans="1:15" s="25" customFormat="1" ht="18" x14ac:dyDescent="0.3">
      <c r="A13" s="1">
        <v>9</v>
      </c>
      <c r="B13" s="14" t="s">
        <v>27</v>
      </c>
      <c r="C13" s="8">
        <v>8402</v>
      </c>
      <c r="D13" s="8">
        <v>0</v>
      </c>
      <c r="E13" s="8">
        <v>0</v>
      </c>
      <c r="F13" s="9">
        <v>14</v>
      </c>
      <c r="G13" s="10">
        <v>0</v>
      </c>
      <c r="I13" s="4"/>
      <c r="J13" s="26"/>
      <c r="K13" s="26"/>
      <c r="L13" s="26"/>
      <c r="M13" s="26"/>
      <c r="N13" s="26"/>
      <c r="O13" s="27"/>
    </row>
    <row r="14" spans="1:15" s="25" customFormat="1" ht="27.6" x14ac:dyDescent="0.3">
      <c r="A14" s="1">
        <v>10</v>
      </c>
      <c r="B14" s="14" t="s">
        <v>24</v>
      </c>
      <c r="C14" s="8">
        <v>5145</v>
      </c>
      <c r="D14" s="8">
        <v>0</v>
      </c>
      <c r="E14" s="8">
        <v>0</v>
      </c>
      <c r="F14" s="9">
        <v>12</v>
      </c>
      <c r="G14" s="10">
        <v>0</v>
      </c>
      <c r="I14" s="41"/>
      <c r="J14" s="27"/>
      <c r="K14" s="27"/>
      <c r="L14" s="27"/>
      <c r="M14" s="27"/>
      <c r="N14" s="27"/>
      <c r="O14" s="27"/>
    </row>
    <row r="15" spans="1:15" s="25" customFormat="1" x14ac:dyDescent="0.3">
      <c r="A15" s="1"/>
      <c r="B15" s="3"/>
      <c r="C15" s="8">
        <v>0</v>
      </c>
      <c r="D15" s="8">
        <v>0</v>
      </c>
      <c r="E15" s="8">
        <v>0</v>
      </c>
      <c r="F15" s="9">
        <f t="shared" si="0"/>
        <v>0</v>
      </c>
      <c r="G15" s="10">
        <v>0</v>
      </c>
      <c r="I15" s="27"/>
      <c r="J15" s="27"/>
      <c r="K15" s="27"/>
      <c r="L15" s="27"/>
      <c r="M15" s="27"/>
      <c r="N15" s="27"/>
      <c r="O15" s="27"/>
    </row>
    <row r="16" spans="1:15" s="25" customFormat="1" x14ac:dyDescent="0.3">
      <c r="A16" s="1"/>
      <c r="B16" s="3"/>
      <c r="C16" s="8">
        <v>0</v>
      </c>
      <c r="D16" s="8">
        <v>0</v>
      </c>
      <c r="E16" s="8">
        <v>0</v>
      </c>
      <c r="F16" s="9">
        <f t="shared" si="0"/>
        <v>0</v>
      </c>
      <c r="G16" s="10">
        <v>0</v>
      </c>
      <c r="I16" s="27"/>
      <c r="J16" s="27"/>
      <c r="K16" s="27"/>
      <c r="L16" s="27"/>
      <c r="M16" s="27"/>
      <c r="N16" s="27"/>
      <c r="O16" s="27"/>
    </row>
    <row r="17" spans="1:15" s="25" customFormat="1" x14ac:dyDescent="0.3">
      <c r="A17" s="1"/>
      <c r="B17" s="3"/>
      <c r="C17" s="8">
        <v>0</v>
      </c>
      <c r="D17" s="8">
        <v>0</v>
      </c>
      <c r="E17" s="8">
        <v>0</v>
      </c>
      <c r="F17" s="9">
        <f t="shared" si="0"/>
        <v>0</v>
      </c>
      <c r="G17" s="10">
        <v>0</v>
      </c>
      <c r="I17" s="27"/>
      <c r="J17" s="27"/>
      <c r="K17" s="27"/>
      <c r="L17" s="27"/>
      <c r="M17" s="27"/>
      <c r="N17" s="27"/>
      <c r="O17" s="27"/>
    </row>
    <row r="18" spans="1:15" s="25" customFormat="1" x14ac:dyDescent="0.3">
      <c r="A18" s="1"/>
      <c r="B18" s="3"/>
      <c r="C18" s="8">
        <v>0</v>
      </c>
      <c r="D18" s="8">
        <v>0</v>
      </c>
      <c r="E18" s="8">
        <v>0</v>
      </c>
      <c r="F18" s="9">
        <f t="shared" si="0"/>
        <v>0</v>
      </c>
      <c r="G18" s="10">
        <v>0</v>
      </c>
      <c r="I18" s="27"/>
      <c r="J18" s="27"/>
      <c r="K18" s="27"/>
      <c r="L18" s="27"/>
      <c r="M18" s="27"/>
      <c r="N18" s="27"/>
      <c r="O18" s="27"/>
    </row>
    <row r="19" spans="1:15" s="25" customFormat="1" x14ac:dyDescent="0.3">
      <c r="A19" s="1"/>
      <c r="B19" s="3"/>
      <c r="C19" s="8">
        <v>0</v>
      </c>
      <c r="D19" s="8">
        <v>0</v>
      </c>
      <c r="E19" s="8">
        <v>0</v>
      </c>
      <c r="F19" s="9">
        <f t="shared" si="0"/>
        <v>0</v>
      </c>
      <c r="G19" s="10">
        <v>0</v>
      </c>
      <c r="I19" s="27"/>
      <c r="J19" s="27"/>
      <c r="K19" s="27"/>
      <c r="L19" s="27"/>
      <c r="M19" s="27"/>
      <c r="N19" s="27"/>
      <c r="O19" s="27"/>
    </row>
    <row r="20" spans="1:15" s="25" customFormat="1" x14ac:dyDescent="0.3">
      <c r="A20" s="1"/>
      <c r="B20" s="3"/>
      <c r="C20" s="8">
        <v>0</v>
      </c>
      <c r="D20" s="8">
        <v>0</v>
      </c>
      <c r="E20" s="8">
        <v>0</v>
      </c>
      <c r="F20" s="9">
        <f t="shared" si="0"/>
        <v>0</v>
      </c>
      <c r="G20" s="10">
        <v>0</v>
      </c>
      <c r="I20" s="27"/>
      <c r="J20" s="27"/>
      <c r="K20" s="27"/>
      <c r="L20" s="27"/>
      <c r="M20" s="27"/>
      <c r="N20" s="27"/>
      <c r="O20" s="27"/>
    </row>
    <row r="21" spans="1:15" s="25" customFormat="1" ht="27.6" x14ac:dyDescent="0.3">
      <c r="A21" s="1"/>
      <c r="B21" s="5" t="s">
        <v>12</v>
      </c>
      <c r="C21" s="29">
        <f>SUM(C5:C20)</f>
        <v>90918</v>
      </c>
      <c r="D21" s="29">
        <f>SUM(D5:D20)</f>
        <v>1025875</v>
      </c>
      <c r="E21" s="29">
        <f>SUM(E5:E20)</f>
        <v>1037811</v>
      </c>
      <c r="F21" s="30">
        <f>(F6+F7+F8+F10+F12+F13+F14)/7</f>
        <v>14.372558418065186</v>
      </c>
      <c r="G21" s="29">
        <f>SUM(G5:G20)</f>
        <v>90085</v>
      </c>
      <c r="I21" s="27"/>
      <c r="J21" s="27"/>
      <c r="K21" s="27"/>
      <c r="L21" s="27"/>
      <c r="M21" s="27"/>
      <c r="N21" s="27"/>
      <c r="O21" s="27"/>
    </row>
    <row r="22" spans="1:15" x14ac:dyDescent="0.3">
      <c r="A22" s="2"/>
      <c r="C22" s="31"/>
      <c r="D22" s="31"/>
      <c r="E22" s="31"/>
      <c r="F22" s="32"/>
      <c r="G22" s="13"/>
      <c r="I22" s="13"/>
      <c r="J22" s="13"/>
      <c r="K22" s="13"/>
      <c r="L22" s="13"/>
      <c r="M22" s="13"/>
      <c r="N22" s="13"/>
      <c r="O22" s="13"/>
    </row>
    <row r="23" spans="1:15" x14ac:dyDescent="0.3">
      <c r="A23" s="33"/>
      <c r="C23" s="31"/>
      <c r="D23" s="31"/>
      <c r="E23" s="31"/>
      <c r="F23" s="32"/>
      <c r="G23" s="13"/>
      <c r="I23" s="13"/>
      <c r="J23" s="13"/>
      <c r="K23" s="13"/>
      <c r="L23" s="13"/>
      <c r="M23" s="13"/>
      <c r="N23" s="13"/>
      <c r="O23" s="13"/>
    </row>
    <row r="24" spans="1:15" x14ac:dyDescent="0.3">
      <c r="A24" s="33"/>
      <c r="C24" s="31"/>
      <c r="D24" s="31"/>
      <c r="E24" s="31"/>
      <c r="F24" s="32"/>
    </row>
    <row r="25" spans="1:15" x14ac:dyDescent="0.3">
      <c r="E25" s="40"/>
      <c r="F25" s="32"/>
    </row>
    <row r="26" spans="1:15" x14ac:dyDescent="0.3">
      <c r="E26" s="40"/>
      <c r="F26" s="32"/>
    </row>
    <row r="27" spans="1:15" x14ac:dyDescent="0.3">
      <c r="E27" s="40"/>
    </row>
    <row r="28" spans="1:15" x14ac:dyDescent="0.3">
      <c r="E28" s="40"/>
    </row>
    <row r="29" spans="1:15" x14ac:dyDescent="0.3">
      <c r="E29" s="40"/>
    </row>
    <row r="30" spans="1:15" x14ac:dyDescent="0.3">
      <c r="E30" s="40"/>
    </row>
    <row r="31" spans="1:15" x14ac:dyDescent="0.3">
      <c r="E31" s="40"/>
    </row>
    <row r="32" spans="1:15" x14ac:dyDescent="0.3">
      <c r="E32" s="40"/>
    </row>
    <row r="33" spans="5:5" x14ac:dyDescent="0.3">
      <c r="E33" s="40"/>
    </row>
    <row r="34" spans="5:5" x14ac:dyDescent="0.3">
      <c r="E34" s="4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4"/>
  <sheetViews>
    <sheetView tabSelected="1" workbookViewId="0">
      <selection activeCell="D6" sqref="D6"/>
    </sheetView>
  </sheetViews>
  <sheetFormatPr defaultRowHeight="13.8" x14ac:dyDescent="0.3"/>
  <cols>
    <col min="1" max="1" width="3.44140625" style="11" customWidth="1"/>
    <col min="2" max="2" width="32" style="11" customWidth="1"/>
    <col min="3" max="3" width="11.5546875" style="11" customWidth="1"/>
    <col min="4" max="4" width="11" style="11" customWidth="1"/>
    <col min="5" max="5" width="9" style="11" customWidth="1"/>
    <col min="6" max="6" width="9.6640625" style="11" customWidth="1"/>
    <col min="7" max="7" width="9.44140625" style="11" bestFit="1" customWidth="1"/>
    <col min="8" max="8" width="8.88671875" style="11"/>
    <col min="9" max="9" width="26.109375" style="11" customWidth="1"/>
    <col min="10" max="256" width="8.88671875" style="11"/>
    <col min="257" max="257" width="3.44140625" style="11" customWidth="1"/>
    <col min="258" max="258" width="36.109375" style="11" customWidth="1"/>
    <col min="259" max="259" width="13.88671875" style="11" customWidth="1"/>
    <col min="260" max="260" width="10.5546875" style="11" customWidth="1"/>
    <col min="261" max="261" width="9.33203125" style="11" customWidth="1"/>
    <col min="262" max="262" width="12.88671875" style="11" customWidth="1"/>
    <col min="263" max="264" width="8.88671875" style="11"/>
    <col min="265" max="265" width="26.109375" style="11" customWidth="1"/>
    <col min="266" max="512" width="8.88671875" style="11"/>
    <col min="513" max="513" width="3.44140625" style="11" customWidth="1"/>
    <col min="514" max="514" width="36.109375" style="11" customWidth="1"/>
    <col min="515" max="515" width="13.88671875" style="11" customWidth="1"/>
    <col min="516" max="516" width="10.5546875" style="11" customWidth="1"/>
    <col min="517" max="517" width="9.33203125" style="11" customWidth="1"/>
    <col min="518" max="518" width="12.88671875" style="11" customWidth="1"/>
    <col min="519" max="520" width="8.88671875" style="11"/>
    <col min="521" max="521" width="26.109375" style="11" customWidth="1"/>
    <col min="522" max="768" width="8.88671875" style="11"/>
    <col min="769" max="769" width="3.44140625" style="11" customWidth="1"/>
    <col min="770" max="770" width="36.109375" style="11" customWidth="1"/>
    <col min="771" max="771" width="13.88671875" style="11" customWidth="1"/>
    <col min="772" max="772" width="10.5546875" style="11" customWidth="1"/>
    <col min="773" max="773" width="9.33203125" style="11" customWidth="1"/>
    <col min="774" max="774" width="12.88671875" style="11" customWidth="1"/>
    <col min="775" max="776" width="8.88671875" style="11"/>
    <col min="777" max="777" width="26.109375" style="11" customWidth="1"/>
    <col min="778" max="1024" width="8.88671875" style="11"/>
    <col min="1025" max="1025" width="3.44140625" style="11" customWidth="1"/>
    <col min="1026" max="1026" width="36.109375" style="11" customWidth="1"/>
    <col min="1027" max="1027" width="13.88671875" style="11" customWidth="1"/>
    <col min="1028" max="1028" width="10.5546875" style="11" customWidth="1"/>
    <col min="1029" max="1029" width="9.33203125" style="11" customWidth="1"/>
    <col min="1030" max="1030" width="12.88671875" style="11" customWidth="1"/>
    <col min="1031" max="1032" width="8.88671875" style="11"/>
    <col min="1033" max="1033" width="26.109375" style="11" customWidth="1"/>
    <col min="1034" max="1280" width="8.88671875" style="11"/>
    <col min="1281" max="1281" width="3.44140625" style="11" customWidth="1"/>
    <col min="1282" max="1282" width="36.109375" style="11" customWidth="1"/>
    <col min="1283" max="1283" width="13.88671875" style="11" customWidth="1"/>
    <col min="1284" max="1284" width="10.5546875" style="11" customWidth="1"/>
    <col min="1285" max="1285" width="9.33203125" style="11" customWidth="1"/>
    <col min="1286" max="1286" width="12.88671875" style="11" customWidth="1"/>
    <col min="1287" max="1288" width="8.88671875" style="11"/>
    <col min="1289" max="1289" width="26.109375" style="11" customWidth="1"/>
    <col min="1290" max="1536" width="8.88671875" style="11"/>
    <col min="1537" max="1537" width="3.44140625" style="11" customWidth="1"/>
    <col min="1538" max="1538" width="36.109375" style="11" customWidth="1"/>
    <col min="1539" max="1539" width="13.88671875" style="11" customWidth="1"/>
    <col min="1540" max="1540" width="10.5546875" style="11" customWidth="1"/>
    <col min="1541" max="1541" width="9.33203125" style="11" customWidth="1"/>
    <col min="1542" max="1542" width="12.88671875" style="11" customWidth="1"/>
    <col min="1543" max="1544" width="8.88671875" style="11"/>
    <col min="1545" max="1545" width="26.109375" style="11" customWidth="1"/>
    <col min="1546" max="1792" width="8.88671875" style="11"/>
    <col min="1793" max="1793" width="3.44140625" style="11" customWidth="1"/>
    <col min="1794" max="1794" width="36.109375" style="11" customWidth="1"/>
    <col min="1795" max="1795" width="13.88671875" style="11" customWidth="1"/>
    <col min="1796" max="1796" width="10.5546875" style="11" customWidth="1"/>
    <col min="1797" max="1797" width="9.33203125" style="11" customWidth="1"/>
    <col min="1798" max="1798" width="12.88671875" style="11" customWidth="1"/>
    <col min="1799" max="1800" width="8.88671875" style="11"/>
    <col min="1801" max="1801" width="26.109375" style="11" customWidth="1"/>
    <col min="1802" max="2048" width="8.88671875" style="11"/>
    <col min="2049" max="2049" width="3.44140625" style="11" customWidth="1"/>
    <col min="2050" max="2050" width="36.109375" style="11" customWidth="1"/>
    <col min="2051" max="2051" width="13.88671875" style="11" customWidth="1"/>
    <col min="2052" max="2052" width="10.5546875" style="11" customWidth="1"/>
    <col min="2053" max="2053" width="9.33203125" style="11" customWidth="1"/>
    <col min="2054" max="2054" width="12.88671875" style="11" customWidth="1"/>
    <col min="2055" max="2056" width="8.88671875" style="11"/>
    <col min="2057" max="2057" width="26.109375" style="11" customWidth="1"/>
    <col min="2058" max="2304" width="8.88671875" style="11"/>
    <col min="2305" max="2305" width="3.44140625" style="11" customWidth="1"/>
    <col min="2306" max="2306" width="36.109375" style="11" customWidth="1"/>
    <col min="2307" max="2307" width="13.88671875" style="11" customWidth="1"/>
    <col min="2308" max="2308" width="10.5546875" style="11" customWidth="1"/>
    <col min="2309" max="2309" width="9.33203125" style="11" customWidth="1"/>
    <col min="2310" max="2310" width="12.88671875" style="11" customWidth="1"/>
    <col min="2311" max="2312" width="8.88671875" style="11"/>
    <col min="2313" max="2313" width="26.109375" style="11" customWidth="1"/>
    <col min="2314" max="2560" width="8.88671875" style="11"/>
    <col min="2561" max="2561" width="3.44140625" style="11" customWidth="1"/>
    <col min="2562" max="2562" width="36.109375" style="11" customWidth="1"/>
    <col min="2563" max="2563" width="13.88671875" style="11" customWidth="1"/>
    <col min="2564" max="2564" width="10.5546875" style="11" customWidth="1"/>
    <col min="2565" max="2565" width="9.33203125" style="11" customWidth="1"/>
    <col min="2566" max="2566" width="12.88671875" style="11" customWidth="1"/>
    <col min="2567" max="2568" width="8.88671875" style="11"/>
    <col min="2569" max="2569" width="26.109375" style="11" customWidth="1"/>
    <col min="2570" max="2816" width="8.88671875" style="11"/>
    <col min="2817" max="2817" width="3.44140625" style="11" customWidth="1"/>
    <col min="2818" max="2818" width="36.109375" style="11" customWidth="1"/>
    <col min="2819" max="2819" width="13.88671875" style="11" customWidth="1"/>
    <col min="2820" max="2820" width="10.5546875" style="11" customWidth="1"/>
    <col min="2821" max="2821" width="9.33203125" style="11" customWidth="1"/>
    <col min="2822" max="2822" width="12.88671875" style="11" customWidth="1"/>
    <col min="2823" max="2824" width="8.88671875" style="11"/>
    <col min="2825" max="2825" width="26.109375" style="11" customWidth="1"/>
    <col min="2826" max="3072" width="8.88671875" style="11"/>
    <col min="3073" max="3073" width="3.44140625" style="11" customWidth="1"/>
    <col min="3074" max="3074" width="36.109375" style="11" customWidth="1"/>
    <col min="3075" max="3075" width="13.88671875" style="11" customWidth="1"/>
    <col min="3076" max="3076" width="10.5546875" style="11" customWidth="1"/>
    <col min="3077" max="3077" width="9.33203125" style="11" customWidth="1"/>
    <col min="3078" max="3078" width="12.88671875" style="11" customWidth="1"/>
    <col min="3079" max="3080" width="8.88671875" style="11"/>
    <col min="3081" max="3081" width="26.109375" style="11" customWidth="1"/>
    <col min="3082" max="3328" width="8.88671875" style="11"/>
    <col min="3329" max="3329" width="3.44140625" style="11" customWidth="1"/>
    <col min="3330" max="3330" width="36.109375" style="11" customWidth="1"/>
    <col min="3331" max="3331" width="13.88671875" style="11" customWidth="1"/>
    <col min="3332" max="3332" width="10.5546875" style="11" customWidth="1"/>
    <col min="3333" max="3333" width="9.33203125" style="11" customWidth="1"/>
    <col min="3334" max="3334" width="12.88671875" style="11" customWidth="1"/>
    <col min="3335" max="3336" width="8.88671875" style="11"/>
    <col min="3337" max="3337" width="26.109375" style="11" customWidth="1"/>
    <col min="3338" max="3584" width="8.88671875" style="11"/>
    <col min="3585" max="3585" width="3.44140625" style="11" customWidth="1"/>
    <col min="3586" max="3586" width="36.109375" style="11" customWidth="1"/>
    <col min="3587" max="3587" width="13.88671875" style="11" customWidth="1"/>
    <col min="3588" max="3588" width="10.5546875" style="11" customWidth="1"/>
    <col min="3589" max="3589" width="9.33203125" style="11" customWidth="1"/>
    <col min="3590" max="3590" width="12.88671875" style="11" customWidth="1"/>
    <col min="3591" max="3592" width="8.88671875" style="11"/>
    <col min="3593" max="3593" width="26.109375" style="11" customWidth="1"/>
    <col min="3594" max="3840" width="8.88671875" style="11"/>
    <col min="3841" max="3841" width="3.44140625" style="11" customWidth="1"/>
    <col min="3842" max="3842" width="36.109375" style="11" customWidth="1"/>
    <col min="3843" max="3843" width="13.88671875" style="11" customWidth="1"/>
    <col min="3844" max="3844" width="10.5546875" style="11" customWidth="1"/>
    <col min="3845" max="3845" width="9.33203125" style="11" customWidth="1"/>
    <col min="3846" max="3846" width="12.88671875" style="11" customWidth="1"/>
    <col min="3847" max="3848" width="8.88671875" style="11"/>
    <col min="3849" max="3849" width="26.109375" style="11" customWidth="1"/>
    <col min="3850" max="4096" width="8.88671875" style="11"/>
    <col min="4097" max="4097" width="3.44140625" style="11" customWidth="1"/>
    <col min="4098" max="4098" width="36.109375" style="11" customWidth="1"/>
    <col min="4099" max="4099" width="13.88671875" style="11" customWidth="1"/>
    <col min="4100" max="4100" width="10.5546875" style="11" customWidth="1"/>
    <col min="4101" max="4101" width="9.33203125" style="11" customWidth="1"/>
    <col min="4102" max="4102" width="12.88671875" style="11" customWidth="1"/>
    <col min="4103" max="4104" width="8.88671875" style="11"/>
    <col min="4105" max="4105" width="26.109375" style="11" customWidth="1"/>
    <col min="4106" max="4352" width="8.88671875" style="11"/>
    <col min="4353" max="4353" width="3.44140625" style="11" customWidth="1"/>
    <col min="4354" max="4354" width="36.109375" style="11" customWidth="1"/>
    <col min="4355" max="4355" width="13.88671875" style="11" customWidth="1"/>
    <col min="4356" max="4356" width="10.5546875" style="11" customWidth="1"/>
    <col min="4357" max="4357" width="9.33203125" style="11" customWidth="1"/>
    <col min="4358" max="4358" width="12.88671875" style="11" customWidth="1"/>
    <col min="4359" max="4360" width="8.88671875" style="11"/>
    <col min="4361" max="4361" width="26.109375" style="11" customWidth="1"/>
    <col min="4362" max="4608" width="8.88671875" style="11"/>
    <col min="4609" max="4609" width="3.44140625" style="11" customWidth="1"/>
    <col min="4610" max="4610" width="36.109375" style="11" customWidth="1"/>
    <col min="4611" max="4611" width="13.88671875" style="11" customWidth="1"/>
    <col min="4612" max="4612" width="10.5546875" style="11" customWidth="1"/>
    <col min="4613" max="4613" width="9.33203125" style="11" customWidth="1"/>
    <col min="4614" max="4614" width="12.88671875" style="11" customWidth="1"/>
    <col min="4615" max="4616" width="8.88671875" style="11"/>
    <col min="4617" max="4617" width="26.109375" style="11" customWidth="1"/>
    <col min="4618" max="4864" width="8.88671875" style="11"/>
    <col min="4865" max="4865" width="3.44140625" style="11" customWidth="1"/>
    <col min="4866" max="4866" width="36.109375" style="11" customWidth="1"/>
    <col min="4867" max="4867" width="13.88671875" style="11" customWidth="1"/>
    <col min="4868" max="4868" width="10.5546875" style="11" customWidth="1"/>
    <col min="4869" max="4869" width="9.33203125" style="11" customWidth="1"/>
    <col min="4870" max="4870" width="12.88671875" style="11" customWidth="1"/>
    <col min="4871" max="4872" width="8.88671875" style="11"/>
    <col min="4873" max="4873" width="26.109375" style="11" customWidth="1"/>
    <col min="4874" max="5120" width="8.88671875" style="11"/>
    <col min="5121" max="5121" width="3.44140625" style="11" customWidth="1"/>
    <col min="5122" max="5122" width="36.109375" style="11" customWidth="1"/>
    <col min="5123" max="5123" width="13.88671875" style="11" customWidth="1"/>
    <col min="5124" max="5124" width="10.5546875" style="11" customWidth="1"/>
    <col min="5125" max="5125" width="9.33203125" style="11" customWidth="1"/>
    <col min="5126" max="5126" width="12.88671875" style="11" customWidth="1"/>
    <col min="5127" max="5128" width="8.88671875" style="11"/>
    <col min="5129" max="5129" width="26.109375" style="11" customWidth="1"/>
    <col min="5130" max="5376" width="8.88671875" style="11"/>
    <col min="5377" max="5377" width="3.44140625" style="11" customWidth="1"/>
    <col min="5378" max="5378" width="36.109375" style="11" customWidth="1"/>
    <col min="5379" max="5379" width="13.88671875" style="11" customWidth="1"/>
    <col min="5380" max="5380" width="10.5546875" style="11" customWidth="1"/>
    <col min="5381" max="5381" width="9.33203125" style="11" customWidth="1"/>
    <col min="5382" max="5382" width="12.88671875" style="11" customWidth="1"/>
    <col min="5383" max="5384" width="8.88671875" style="11"/>
    <col min="5385" max="5385" width="26.109375" style="11" customWidth="1"/>
    <col min="5386" max="5632" width="8.88671875" style="11"/>
    <col min="5633" max="5633" width="3.44140625" style="11" customWidth="1"/>
    <col min="5634" max="5634" width="36.109375" style="11" customWidth="1"/>
    <col min="5635" max="5635" width="13.88671875" style="11" customWidth="1"/>
    <col min="5636" max="5636" width="10.5546875" style="11" customWidth="1"/>
    <col min="5637" max="5637" width="9.33203125" style="11" customWidth="1"/>
    <col min="5638" max="5638" width="12.88671875" style="11" customWidth="1"/>
    <col min="5639" max="5640" width="8.88671875" style="11"/>
    <col min="5641" max="5641" width="26.109375" style="11" customWidth="1"/>
    <col min="5642" max="5888" width="8.88671875" style="11"/>
    <col min="5889" max="5889" width="3.44140625" style="11" customWidth="1"/>
    <col min="5890" max="5890" width="36.109375" style="11" customWidth="1"/>
    <col min="5891" max="5891" width="13.88671875" style="11" customWidth="1"/>
    <col min="5892" max="5892" width="10.5546875" style="11" customWidth="1"/>
    <col min="5893" max="5893" width="9.33203125" style="11" customWidth="1"/>
    <col min="5894" max="5894" width="12.88671875" style="11" customWidth="1"/>
    <col min="5895" max="5896" width="8.88671875" style="11"/>
    <col min="5897" max="5897" width="26.109375" style="11" customWidth="1"/>
    <col min="5898" max="6144" width="8.88671875" style="11"/>
    <col min="6145" max="6145" width="3.44140625" style="11" customWidth="1"/>
    <col min="6146" max="6146" width="36.109375" style="11" customWidth="1"/>
    <col min="6147" max="6147" width="13.88671875" style="11" customWidth="1"/>
    <col min="6148" max="6148" width="10.5546875" style="11" customWidth="1"/>
    <col min="6149" max="6149" width="9.33203125" style="11" customWidth="1"/>
    <col min="6150" max="6150" width="12.88671875" style="11" customWidth="1"/>
    <col min="6151" max="6152" width="8.88671875" style="11"/>
    <col min="6153" max="6153" width="26.109375" style="11" customWidth="1"/>
    <col min="6154" max="6400" width="8.88671875" style="11"/>
    <col min="6401" max="6401" width="3.44140625" style="11" customWidth="1"/>
    <col min="6402" max="6402" width="36.109375" style="11" customWidth="1"/>
    <col min="6403" max="6403" width="13.88671875" style="11" customWidth="1"/>
    <col min="6404" max="6404" width="10.5546875" style="11" customWidth="1"/>
    <col min="6405" max="6405" width="9.33203125" style="11" customWidth="1"/>
    <col min="6406" max="6406" width="12.88671875" style="11" customWidth="1"/>
    <col min="6407" max="6408" width="8.88671875" style="11"/>
    <col min="6409" max="6409" width="26.109375" style="11" customWidth="1"/>
    <col min="6410" max="6656" width="8.88671875" style="11"/>
    <col min="6657" max="6657" width="3.44140625" style="11" customWidth="1"/>
    <col min="6658" max="6658" width="36.109375" style="11" customWidth="1"/>
    <col min="6659" max="6659" width="13.88671875" style="11" customWidth="1"/>
    <col min="6660" max="6660" width="10.5546875" style="11" customWidth="1"/>
    <col min="6661" max="6661" width="9.33203125" style="11" customWidth="1"/>
    <col min="6662" max="6662" width="12.88671875" style="11" customWidth="1"/>
    <col min="6663" max="6664" width="8.88671875" style="11"/>
    <col min="6665" max="6665" width="26.109375" style="11" customWidth="1"/>
    <col min="6666" max="6912" width="8.88671875" style="11"/>
    <col min="6913" max="6913" width="3.44140625" style="11" customWidth="1"/>
    <col min="6914" max="6914" width="36.109375" style="11" customWidth="1"/>
    <col min="6915" max="6915" width="13.88671875" style="11" customWidth="1"/>
    <col min="6916" max="6916" width="10.5546875" style="11" customWidth="1"/>
    <col min="6917" max="6917" width="9.33203125" style="11" customWidth="1"/>
    <col min="6918" max="6918" width="12.88671875" style="11" customWidth="1"/>
    <col min="6919" max="6920" width="8.88671875" style="11"/>
    <col min="6921" max="6921" width="26.109375" style="11" customWidth="1"/>
    <col min="6922" max="7168" width="8.88671875" style="11"/>
    <col min="7169" max="7169" width="3.44140625" style="11" customWidth="1"/>
    <col min="7170" max="7170" width="36.109375" style="11" customWidth="1"/>
    <col min="7171" max="7171" width="13.88671875" style="11" customWidth="1"/>
    <col min="7172" max="7172" width="10.5546875" style="11" customWidth="1"/>
    <col min="7173" max="7173" width="9.33203125" style="11" customWidth="1"/>
    <col min="7174" max="7174" width="12.88671875" style="11" customWidth="1"/>
    <col min="7175" max="7176" width="8.88671875" style="11"/>
    <col min="7177" max="7177" width="26.109375" style="11" customWidth="1"/>
    <col min="7178" max="7424" width="8.88671875" style="11"/>
    <col min="7425" max="7425" width="3.44140625" style="11" customWidth="1"/>
    <col min="7426" max="7426" width="36.109375" style="11" customWidth="1"/>
    <col min="7427" max="7427" width="13.88671875" style="11" customWidth="1"/>
    <col min="7428" max="7428" width="10.5546875" style="11" customWidth="1"/>
    <col min="7429" max="7429" width="9.33203125" style="11" customWidth="1"/>
    <col min="7430" max="7430" width="12.88671875" style="11" customWidth="1"/>
    <col min="7431" max="7432" width="8.88671875" style="11"/>
    <col min="7433" max="7433" width="26.109375" style="11" customWidth="1"/>
    <col min="7434" max="7680" width="8.88671875" style="11"/>
    <col min="7681" max="7681" width="3.44140625" style="11" customWidth="1"/>
    <col min="7682" max="7682" width="36.109375" style="11" customWidth="1"/>
    <col min="7683" max="7683" width="13.88671875" style="11" customWidth="1"/>
    <col min="7684" max="7684" width="10.5546875" style="11" customWidth="1"/>
    <col min="7685" max="7685" width="9.33203125" style="11" customWidth="1"/>
    <col min="7686" max="7686" width="12.88671875" style="11" customWidth="1"/>
    <col min="7687" max="7688" width="8.88671875" style="11"/>
    <col min="7689" max="7689" width="26.109375" style="11" customWidth="1"/>
    <col min="7690" max="7936" width="8.88671875" style="11"/>
    <col min="7937" max="7937" width="3.44140625" style="11" customWidth="1"/>
    <col min="7938" max="7938" width="36.109375" style="11" customWidth="1"/>
    <col min="7939" max="7939" width="13.88671875" style="11" customWidth="1"/>
    <col min="7940" max="7940" width="10.5546875" style="11" customWidth="1"/>
    <col min="7941" max="7941" width="9.33203125" style="11" customWidth="1"/>
    <col min="7942" max="7942" width="12.88671875" style="11" customWidth="1"/>
    <col min="7943" max="7944" width="8.88671875" style="11"/>
    <col min="7945" max="7945" width="26.109375" style="11" customWidth="1"/>
    <col min="7946" max="8192" width="8.88671875" style="11"/>
    <col min="8193" max="8193" width="3.44140625" style="11" customWidth="1"/>
    <col min="8194" max="8194" width="36.109375" style="11" customWidth="1"/>
    <col min="8195" max="8195" width="13.88671875" style="11" customWidth="1"/>
    <col min="8196" max="8196" width="10.5546875" style="11" customWidth="1"/>
    <col min="8197" max="8197" width="9.33203125" style="11" customWidth="1"/>
    <col min="8198" max="8198" width="12.88671875" style="11" customWidth="1"/>
    <col min="8199" max="8200" width="8.88671875" style="11"/>
    <col min="8201" max="8201" width="26.109375" style="11" customWidth="1"/>
    <col min="8202" max="8448" width="8.88671875" style="11"/>
    <col min="8449" max="8449" width="3.44140625" style="11" customWidth="1"/>
    <col min="8450" max="8450" width="36.109375" style="11" customWidth="1"/>
    <col min="8451" max="8451" width="13.88671875" style="11" customWidth="1"/>
    <col min="8452" max="8452" width="10.5546875" style="11" customWidth="1"/>
    <col min="8453" max="8453" width="9.33203125" style="11" customWidth="1"/>
    <col min="8454" max="8454" width="12.88671875" style="11" customWidth="1"/>
    <col min="8455" max="8456" width="8.88671875" style="11"/>
    <col min="8457" max="8457" width="26.109375" style="11" customWidth="1"/>
    <col min="8458" max="8704" width="8.88671875" style="11"/>
    <col min="8705" max="8705" width="3.44140625" style="11" customWidth="1"/>
    <col min="8706" max="8706" width="36.109375" style="11" customWidth="1"/>
    <col min="8707" max="8707" width="13.88671875" style="11" customWidth="1"/>
    <col min="8708" max="8708" width="10.5546875" style="11" customWidth="1"/>
    <col min="8709" max="8709" width="9.33203125" style="11" customWidth="1"/>
    <col min="8710" max="8710" width="12.88671875" style="11" customWidth="1"/>
    <col min="8711" max="8712" width="8.88671875" style="11"/>
    <col min="8713" max="8713" width="26.109375" style="11" customWidth="1"/>
    <col min="8714" max="8960" width="8.88671875" style="11"/>
    <col min="8961" max="8961" width="3.44140625" style="11" customWidth="1"/>
    <col min="8962" max="8962" width="36.109375" style="11" customWidth="1"/>
    <col min="8963" max="8963" width="13.88671875" style="11" customWidth="1"/>
    <col min="8964" max="8964" width="10.5546875" style="11" customWidth="1"/>
    <col min="8965" max="8965" width="9.33203125" style="11" customWidth="1"/>
    <col min="8966" max="8966" width="12.88671875" style="11" customWidth="1"/>
    <col min="8967" max="8968" width="8.88671875" style="11"/>
    <col min="8969" max="8969" width="26.109375" style="11" customWidth="1"/>
    <col min="8970" max="9216" width="8.88671875" style="11"/>
    <col min="9217" max="9217" width="3.44140625" style="11" customWidth="1"/>
    <col min="9218" max="9218" width="36.109375" style="11" customWidth="1"/>
    <col min="9219" max="9219" width="13.88671875" style="11" customWidth="1"/>
    <col min="9220" max="9220" width="10.5546875" style="11" customWidth="1"/>
    <col min="9221" max="9221" width="9.33203125" style="11" customWidth="1"/>
    <col min="9222" max="9222" width="12.88671875" style="11" customWidth="1"/>
    <col min="9223" max="9224" width="8.88671875" style="11"/>
    <col min="9225" max="9225" width="26.109375" style="11" customWidth="1"/>
    <col min="9226" max="9472" width="8.88671875" style="11"/>
    <col min="9473" max="9473" width="3.44140625" style="11" customWidth="1"/>
    <col min="9474" max="9474" width="36.109375" style="11" customWidth="1"/>
    <col min="9475" max="9475" width="13.88671875" style="11" customWidth="1"/>
    <col min="9476" max="9476" width="10.5546875" style="11" customWidth="1"/>
    <col min="9477" max="9477" width="9.33203125" style="11" customWidth="1"/>
    <col min="9478" max="9478" width="12.88671875" style="11" customWidth="1"/>
    <col min="9479" max="9480" width="8.88671875" style="11"/>
    <col min="9481" max="9481" width="26.109375" style="11" customWidth="1"/>
    <col min="9482" max="9728" width="8.88671875" style="11"/>
    <col min="9729" max="9729" width="3.44140625" style="11" customWidth="1"/>
    <col min="9730" max="9730" width="36.109375" style="11" customWidth="1"/>
    <col min="9731" max="9731" width="13.88671875" style="11" customWidth="1"/>
    <col min="9732" max="9732" width="10.5546875" style="11" customWidth="1"/>
    <col min="9733" max="9733" width="9.33203125" style="11" customWidth="1"/>
    <col min="9734" max="9734" width="12.88671875" style="11" customWidth="1"/>
    <col min="9735" max="9736" width="8.88671875" style="11"/>
    <col min="9737" max="9737" width="26.109375" style="11" customWidth="1"/>
    <col min="9738" max="9984" width="8.88671875" style="11"/>
    <col min="9985" max="9985" width="3.44140625" style="11" customWidth="1"/>
    <col min="9986" max="9986" width="36.109375" style="11" customWidth="1"/>
    <col min="9987" max="9987" width="13.88671875" style="11" customWidth="1"/>
    <col min="9988" max="9988" width="10.5546875" style="11" customWidth="1"/>
    <col min="9989" max="9989" width="9.33203125" style="11" customWidth="1"/>
    <col min="9990" max="9990" width="12.88671875" style="11" customWidth="1"/>
    <col min="9991" max="9992" width="8.88671875" style="11"/>
    <col min="9993" max="9993" width="26.109375" style="11" customWidth="1"/>
    <col min="9994" max="10240" width="8.88671875" style="11"/>
    <col min="10241" max="10241" width="3.44140625" style="11" customWidth="1"/>
    <col min="10242" max="10242" width="36.109375" style="11" customWidth="1"/>
    <col min="10243" max="10243" width="13.88671875" style="11" customWidth="1"/>
    <col min="10244" max="10244" width="10.5546875" style="11" customWidth="1"/>
    <col min="10245" max="10245" width="9.33203125" style="11" customWidth="1"/>
    <col min="10246" max="10246" width="12.88671875" style="11" customWidth="1"/>
    <col min="10247" max="10248" width="8.88671875" style="11"/>
    <col min="10249" max="10249" width="26.109375" style="11" customWidth="1"/>
    <col min="10250" max="10496" width="8.88671875" style="11"/>
    <col min="10497" max="10497" width="3.44140625" style="11" customWidth="1"/>
    <col min="10498" max="10498" width="36.109375" style="11" customWidth="1"/>
    <col min="10499" max="10499" width="13.88671875" style="11" customWidth="1"/>
    <col min="10500" max="10500" width="10.5546875" style="11" customWidth="1"/>
    <col min="10501" max="10501" width="9.33203125" style="11" customWidth="1"/>
    <col min="10502" max="10502" width="12.88671875" style="11" customWidth="1"/>
    <col min="10503" max="10504" width="8.88671875" style="11"/>
    <col min="10505" max="10505" width="26.109375" style="11" customWidth="1"/>
    <col min="10506" max="10752" width="8.88671875" style="11"/>
    <col min="10753" max="10753" width="3.44140625" style="11" customWidth="1"/>
    <col min="10754" max="10754" width="36.109375" style="11" customWidth="1"/>
    <col min="10755" max="10755" width="13.88671875" style="11" customWidth="1"/>
    <col min="10756" max="10756" width="10.5546875" style="11" customWidth="1"/>
    <col min="10757" max="10757" width="9.33203125" style="11" customWidth="1"/>
    <col min="10758" max="10758" width="12.88671875" style="11" customWidth="1"/>
    <col min="10759" max="10760" width="8.88671875" style="11"/>
    <col min="10761" max="10761" width="26.109375" style="11" customWidth="1"/>
    <col min="10762" max="11008" width="8.88671875" style="11"/>
    <col min="11009" max="11009" width="3.44140625" style="11" customWidth="1"/>
    <col min="11010" max="11010" width="36.109375" style="11" customWidth="1"/>
    <col min="11011" max="11011" width="13.88671875" style="11" customWidth="1"/>
    <col min="11012" max="11012" width="10.5546875" style="11" customWidth="1"/>
    <col min="11013" max="11013" width="9.33203125" style="11" customWidth="1"/>
    <col min="11014" max="11014" width="12.88671875" style="11" customWidth="1"/>
    <col min="11015" max="11016" width="8.88671875" style="11"/>
    <col min="11017" max="11017" width="26.109375" style="11" customWidth="1"/>
    <col min="11018" max="11264" width="8.88671875" style="11"/>
    <col min="11265" max="11265" width="3.44140625" style="11" customWidth="1"/>
    <col min="11266" max="11266" width="36.109375" style="11" customWidth="1"/>
    <col min="11267" max="11267" width="13.88671875" style="11" customWidth="1"/>
    <col min="11268" max="11268" width="10.5546875" style="11" customWidth="1"/>
    <col min="11269" max="11269" width="9.33203125" style="11" customWidth="1"/>
    <col min="11270" max="11270" width="12.88671875" style="11" customWidth="1"/>
    <col min="11271" max="11272" width="8.88671875" style="11"/>
    <col min="11273" max="11273" width="26.109375" style="11" customWidth="1"/>
    <col min="11274" max="11520" width="8.88671875" style="11"/>
    <col min="11521" max="11521" width="3.44140625" style="11" customWidth="1"/>
    <col min="11522" max="11522" width="36.109375" style="11" customWidth="1"/>
    <col min="11523" max="11523" width="13.88671875" style="11" customWidth="1"/>
    <col min="11524" max="11524" width="10.5546875" style="11" customWidth="1"/>
    <col min="11525" max="11525" width="9.33203125" style="11" customWidth="1"/>
    <col min="11526" max="11526" width="12.88671875" style="11" customWidth="1"/>
    <col min="11527" max="11528" width="8.88671875" style="11"/>
    <col min="11529" max="11529" width="26.109375" style="11" customWidth="1"/>
    <col min="11530" max="11776" width="8.88671875" style="11"/>
    <col min="11777" max="11777" width="3.44140625" style="11" customWidth="1"/>
    <col min="11778" max="11778" width="36.109375" style="11" customWidth="1"/>
    <col min="11779" max="11779" width="13.88671875" style="11" customWidth="1"/>
    <col min="11780" max="11780" width="10.5546875" style="11" customWidth="1"/>
    <col min="11781" max="11781" width="9.33203125" style="11" customWidth="1"/>
    <col min="11782" max="11782" width="12.88671875" style="11" customWidth="1"/>
    <col min="11783" max="11784" width="8.88671875" style="11"/>
    <col min="11785" max="11785" width="26.109375" style="11" customWidth="1"/>
    <col min="11786" max="12032" width="8.88671875" style="11"/>
    <col min="12033" max="12033" width="3.44140625" style="11" customWidth="1"/>
    <col min="12034" max="12034" width="36.109375" style="11" customWidth="1"/>
    <col min="12035" max="12035" width="13.88671875" style="11" customWidth="1"/>
    <col min="12036" max="12036" width="10.5546875" style="11" customWidth="1"/>
    <col min="12037" max="12037" width="9.33203125" style="11" customWidth="1"/>
    <col min="12038" max="12038" width="12.88671875" style="11" customWidth="1"/>
    <col min="12039" max="12040" width="8.88671875" style="11"/>
    <col min="12041" max="12041" width="26.109375" style="11" customWidth="1"/>
    <col min="12042" max="12288" width="8.88671875" style="11"/>
    <col min="12289" max="12289" width="3.44140625" style="11" customWidth="1"/>
    <col min="12290" max="12290" width="36.109375" style="11" customWidth="1"/>
    <col min="12291" max="12291" width="13.88671875" style="11" customWidth="1"/>
    <col min="12292" max="12292" width="10.5546875" style="11" customWidth="1"/>
    <col min="12293" max="12293" width="9.33203125" style="11" customWidth="1"/>
    <col min="12294" max="12294" width="12.88671875" style="11" customWidth="1"/>
    <col min="12295" max="12296" width="8.88671875" style="11"/>
    <col min="12297" max="12297" width="26.109375" style="11" customWidth="1"/>
    <col min="12298" max="12544" width="8.88671875" style="11"/>
    <col min="12545" max="12545" width="3.44140625" style="11" customWidth="1"/>
    <col min="12546" max="12546" width="36.109375" style="11" customWidth="1"/>
    <col min="12547" max="12547" width="13.88671875" style="11" customWidth="1"/>
    <col min="12548" max="12548" width="10.5546875" style="11" customWidth="1"/>
    <col min="12549" max="12549" width="9.33203125" style="11" customWidth="1"/>
    <col min="12550" max="12550" width="12.88671875" style="11" customWidth="1"/>
    <col min="12551" max="12552" width="8.88671875" style="11"/>
    <col min="12553" max="12553" width="26.109375" style="11" customWidth="1"/>
    <col min="12554" max="12800" width="8.88671875" style="11"/>
    <col min="12801" max="12801" width="3.44140625" style="11" customWidth="1"/>
    <col min="12802" max="12802" width="36.109375" style="11" customWidth="1"/>
    <col min="12803" max="12803" width="13.88671875" style="11" customWidth="1"/>
    <col min="12804" max="12804" width="10.5546875" style="11" customWidth="1"/>
    <col min="12805" max="12805" width="9.33203125" style="11" customWidth="1"/>
    <col min="12806" max="12806" width="12.88671875" style="11" customWidth="1"/>
    <col min="12807" max="12808" width="8.88671875" style="11"/>
    <col min="12809" max="12809" width="26.109375" style="11" customWidth="1"/>
    <col min="12810" max="13056" width="8.88671875" style="11"/>
    <col min="13057" max="13057" width="3.44140625" style="11" customWidth="1"/>
    <col min="13058" max="13058" width="36.109375" style="11" customWidth="1"/>
    <col min="13059" max="13059" width="13.88671875" style="11" customWidth="1"/>
    <col min="13060" max="13060" width="10.5546875" style="11" customWidth="1"/>
    <col min="13061" max="13061" width="9.33203125" style="11" customWidth="1"/>
    <col min="13062" max="13062" width="12.88671875" style="11" customWidth="1"/>
    <col min="13063" max="13064" width="8.88671875" style="11"/>
    <col min="13065" max="13065" width="26.109375" style="11" customWidth="1"/>
    <col min="13066" max="13312" width="8.88671875" style="11"/>
    <col min="13313" max="13313" width="3.44140625" style="11" customWidth="1"/>
    <col min="13314" max="13314" width="36.109375" style="11" customWidth="1"/>
    <col min="13315" max="13315" width="13.88671875" style="11" customWidth="1"/>
    <col min="13316" max="13316" width="10.5546875" style="11" customWidth="1"/>
    <col min="13317" max="13317" width="9.33203125" style="11" customWidth="1"/>
    <col min="13318" max="13318" width="12.88671875" style="11" customWidth="1"/>
    <col min="13319" max="13320" width="8.88671875" style="11"/>
    <col min="13321" max="13321" width="26.109375" style="11" customWidth="1"/>
    <col min="13322" max="13568" width="8.88671875" style="11"/>
    <col min="13569" max="13569" width="3.44140625" style="11" customWidth="1"/>
    <col min="13570" max="13570" width="36.109375" style="11" customWidth="1"/>
    <col min="13571" max="13571" width="13.88671875" style="11" customWidth="1"/>
    <col min="13572" max="13572" width="10.5546875" style="11" customWidth="1"/>
    <col min="13573" max="13573" width="9.33203125" style="11" customWidth="1"/>
    <col min="13574" max="13574" width="12.88671875" style="11" customWidth="1"/>
    <col min="13575" max="13576" width="8.88671875" style="11"/>
    <col min="13577" max="13577" width="26.109375" style="11" customWidth="1"/>
    <col min="13578" max="13824" width="8.88671875" style="11"/>
    <col min="13825" max="13825" width="3.44140625" style="11" customWidth="1"/>
    <col min="13826" max="13826" width="36.109375" style="11" customWidth="1"/>
    <col min="13827" max="13827" width="13.88671875" style="11" customWidth="1"/>
    <col min="13828" max="13828" width="10.5546875" style="11" customWidth="1"/>
    <col min="13829" max="13829" width="9.33203125" style="11" customWidth="1"/>
    <col min="13830" max="13830" width="12.88671875" style="11" customWidth="1"/>
    <col min="13831" max="13832" width="8.88671875" style="11"/>
    <col min="13833" max="13833" width="26.109375" style="11" customWidth="1"/>
    <col min="13834" max="14080" width="8.88671875" style="11"/>
    <col min="14081" max="14081" width="3.44140625" style="11" customWidth="1"/>
    <col min="14082" max="14082" width="36.109375" style="11" customWidth="1"/>
    <col min="14083" max="14083" width="13.88671875" style="11" customWidth="1"/>
    <col min="14084" max="14084" width="10.5546875" style="11" customWidth="1"/>
    <col min="14085" max="14085" width="9.33203125" style="11" customWidth="1"/>
    <col min="14086" max="14086" width="12.88671875" style="11" customWidth="1"/>
    <col min="14087" max="14088" width="8.88671875" style="11"/>
    <col min="14089" max="14089" width="26.109375" style="11" customWidth="1"/>
    <col min="14090" max="14336" width="8.88671875" style="11"/>
    <col min="14337" max="14337" width="3.44140625" style="11" customWidth="1"/>
    <col min="14338" max="14338" width="36.109375" style="11" customWidth="1"/>
    <col min="14339" max="14339" width="13.88671875" style="11" customWidth="1"/>
    <col min="14340" max="14340" width="10.5546875" style="11" customWidth="1"/>
    <col min="14341" max="14341" width="9.33203125" style="11" customWidth="1"/>
    <col min="14342" max="14342" width="12.88671875" style="11" customWidth="1"/>
    <col min="14343" max="14344" width="8.88671875" style="11"/>
    <col min="14345" max="14345" width="26.109375" style="11" customWidth="1"/>
    <col min="14346" max="14592" width="8.88671875" style="11"/>
    <col min="14593" max="14593" width="3.44140625" style="11" customWidth="1"/>
    <col min="14594" max="14594" width="36.109375" style="11" customWidth="1"/>
    <col min="14595" max="14595" width="13.88671875" style="11" customWidth="1"/>
    <col min="14596" max="14596" width="10.5546875" style="11" customWidth="1"/>
    <col min="14597" max="14597" width="9.33203125" style="11" customWidth="1"/>
    <col min="14598" max="14598" width="12.88671875" style="11" customWidth="1"/>
    <col min="14599" max="14600" width="8.88671875" style="11"/>
    <col min="14601" max="14601" width="26.109375" style="11" customWidth="1"/>
    <col min="14602" max="14848" width="8.88671875" style="11"/>
    <col min="14849" max="14849" width="3.44140625" style="11" customWidth="1"/>
    <col min="14850" max="14850" width="36.109375" style="11" customWidth="1"/>
    <col min="14851" max="14851" width="13.88671875" style="11" customWidth="1"/>
    <col min="14852" max="14852" width="10.5546875" style="11" customWidth="1"/>
    <col min="14853" max="14853" width="9.33203125" style="11" customWidth="1"/>
    <col min="14854" max="14854" width="12.88671875" style="11" customWidth="1"/>
    <col min="14855" max="14856" width="8.88671875" style="11"/>
    <col min="14857" max="14857" width="26.109375" style="11" customWidth="1"/>
    <col min="14858" max="15104" width="8.88671875" style="11"/>
    <col min="15105" max="15105" width="3.44140625" style="11" customWidth="1"/>
    <col min="15106" max="15106" width="36.109375" style="11" customWidth="1"/>
    <col min="15107" max="15107" width="13.88671875" style="11" customWidth="1"/>
    <col min="15108" max="15108" width="10.5546875" style="11" customWidth="1"/>
    <col min="15109" max="15109" width="9.33203125" style="11" customWidth="1"/>
    <col min="15110" max="15110" width="12.88671875" style="11" customWidth="1"/>
    <col min="15111" max="15112" width="8.88671875" style="11"/>
    <col min="15113" max="15113" width="26.109375" style="11" customWidth="1"/>
    <col min="15114" max="15360" width="8.88671875" style="11"/>
    <col min="15361" max="15361" width="3.44140625" style="11" customWidth="1"/>
    <col min="15362" max="15362" width="36.109375" style="11" customWidth="1"/>
    <col min="15363" max="15363" width="13.88671875" style="11" customWidth="1"/>
    <col min="15364" max="15364" width="10.5546875" style="11" customWidth="1"/>
    <col min="15365" max="15365" width="9.33203125" style="11" customWidth="1"/>
    <col min="15366" max="15366" width="12.88671875" style="11" customWidth="1"/>
    <col min="15367" max="15368" width="8.88671875" style="11"/>
    <col min="15369" max="15369" width="26.109375" style="11" customWidth="1"/>
    <col min="15370" max="15616" width="8.88671875" style="11"/>
    <col min="15617" max="15617" width="3.44140625" style="11" customWidth="1"/>
    <col min="15618" max="15618" width="36.109375" style="11" customWidth="1"/>
    <col min="15619" max="15619" width="13.88671875" style="11" customWidth="1"/>
    <col min="15620" max="15620" width="10.5546875" style="11" customWidth="1"/>
    <col min="15621" max="15621" width="9.33203125" style="11" customWidth="1"/>
    <col min="15622" max="15622" width="12.88671875" style="11" customWidth="1"/>
    <col min="15623" max="15624" width="8.88671875" style="11"/>
    <col min="15625" max="15625" width="26.109375" style="11" customWidth="1"/>
    <col min="15626" max="15872" width="8.88671875" style="11"/>
    <col min="15873" max="15873" width="3.44140625" style="11" customWidth="1"/>
    <col min="15874" max="15874" width="36.109375" style="11" customWidth="1"/>
    <col min="15875" max="15875" width="13.88671875" style="11" customWidth="1"/>
    <col min="15876" max="15876" width="10.5546875" style="11" customWidth="1"/>
    <col min="15877" max="15877" width="9.33203125" style="11" customWidth="1"/>
    <col min="15878" max="15878" width="12.88671875" style="11" customWidth="1"/>
    <col min="15879" max="15880" width="8.88671875" style="11"/>
    <col min="15881" max="15881" width="26.109375" style="11" customWidth="1"/>
    <col min="15882" max="16128" width="8.88671875" style="11"/>
    <col min="16129" max="16129" width="3.44140625" style="11" customWidth="1"/>
    <col min="16130" max="16130" width="36.109375" style="11" customWidth="1"/>
    <col min="16131" max="16131" width="13.88671875" style="11" customWidth="1"/>
    <col min="16132" max="16132" width="10.5546875" style="11" customWidth="1"/>
    <col min="16133" max="16133" width="9.33203125" style="11" customWidth="1"/>
    <col min="16134" max="16134" width="12.88671875" style="11" customWidth="1"/>
    <col min="16135" max="16136" width="8.88671875" style="11"/>
    <col min="16137" max="16137" width="26.109375" style="11" customWidth="1"/>
    <col min="16138" max="16384" width="8.88671875" style="11"/>
  </cols>
  <sheetData>
    <row r="4" spans="1:15" ht="90" customHeight="1" x14ac:dyDescent="0.3">
      <c r="A4" s="1" t="s">
        <v>13</v>
      </c>
      <c r="B4" s="1" t="s">
        <v>0</v>
      </c>
      <c r="C4" s="1" t="s">
        <v>1</v>
      </c>
      <c r="D4" s="6" t="s">
        <v>18</v>
      </c>
      <c r="E4" s="6" t="s">
        <v>19</v>
      </c>
      <c r="F4" s="1" t="s">
        <v>2</v>
      </c>
      <c r="G4" s="1" t="s">
        <v>17</v>
      </c>
      <c r="I4" s="13"/>
      <c r="J4" s="12"/>
      <c r="K4" s="12"/>
      <c r="L4" s="12"/>
      <c r="M4" s="12"/>
      <c r="N4" s="12"/>
      <c r="O4" s="13"/>
    </row>
    <row r="5" spans="1:15" ht="18" x14ac:dyDescent="0.3">
      <c r="A5" s="1">
        <v>1</v>
      </c>
      <c r="B5" s="1" t="s">
        <v>4</v>
      </c>
      <c r="C5" s="8">
        <v>189581</v>
      </c>
      <c r="D5" s="8">
        <v>1176836</v>
      </c>
      <c r="E5" s="8">
        <f>C5+D5</f>
        <v>1366417</v>
      </c>
      <c r="F5" s="9">
        <f>D5/2846565*100</f>
        <v>41.342319602749278</v>
      </c>
      <c r="G5" s="10">
        <v>3000</v>
      </c>
      <c r="I5" s="13"/>
      <c r="J5" s="12"/>
      <c r="K5" s="12"/>
      <c r="L5" s="12"/>
      <c r="M5" s="12"/>
      <c r="N5" s="12"/>
      <c r="O5" s="13"/>
    </row>
    <row r="6" spans="1:15" ht="18" x14ac:dyDescent="0.3">
      <c r="A6" s="1">
        <v>2</v>
      </c>
      <c r="B6" s="39" t="s">
        <v>14</v>
      </c>
      <c r="C6" s="8">
        <v>0</v>
      </c>
      <c r="D6" s="8">
        <v>352600</v>
      </c>
      <c r="E6" s="8">
        <f t="shared" ref="E6:E20" si="0">C6+D6</f>
        <v>352600</v>
      </c>
      <c r="F6" s="9">
        <f t="shared" ref="F6:F20" si="1">D6/2846565*100</f>
        <v>12.386859249657043</v>
      </c>
      <c r="G6" s="10">
        <v>0</v>
      </c>
      <c r="I6" s="16"/>
      <c r="J6" s="12"/>
      <c r="K6" s="12"/>
      <c r="L6" s="12"/>
      <c r="M6" s="12"/>
      <c r="N6" s="12"/>
      <c r="O6" s="13"/>
    </row>
    <row r="7" spans="1:15" ht="27.6" x14ac:dyDescent="0.3">
      <c r="A7" s="1">
        <v>3</v>
      </c>
      <c r="B7" s="1" t="s">
        <v>15</v>
      </c>
      <c r="C7" s="8">
        <v>2943</v>
      </c>
      <c r="D7" s="8">
        <v>1076698</v>
      </c>
      <c r="E7" s="8">
        <f t="shared" si="0"/>
        <v>1079641</v>
      </c>
      <c r="F7" s="9">
        <f t="shared" si="1"/>
        <v>37.824465627870786</v>
      </c>
      <c r="G7" s="10">
        <v>0</v>
      </c>
      <c r="I7" s="2"/>
      <c r="J7" s="12"/>
      <c r="K7" s="12"/>
      <c r="L7" s="12"/>
      <c r="M7" s="12"/>
      <c r="N7" s="12"/>
      <c r="O7" s="13"/>
    </row>
    <row r="8" spans="1:15" ht="18" x14ac:dyDescent="0.3">
      <c r="A8" s="1">
        <v>4</v>
      </c>
      <c r="B8" s="1" t="s">
        <v>7</v>
      </c>
      <c r="C8" s="8">
        <v>0</v>
      </c>
      <c r="D8" s="8">
        <v>976756</v>
      </c>
      <c r="E8" s="8">
        <f t="shared" si="0"/>
        <v>976756</v>
      </c>
      <c r="F8" s="9">
        <f t="shared" si="1"/>
        <v>34.313497144804352</v>
      </c>
      <c r="G8" s="10">
        <v>0</v>
      </c>
      <c r="I8" s="2"/>
      <c r="J8" s="12"/>
      <c r="K8" s="12"/>
      <c r="L8" s="12"/>
      <c r="M8" s="12"/>
      <c r="N8" s="12"/>
      <c r="O8" s="13"/>
    </row>
    <row r="9" spans="1:15" s="20" customFormat="1" ht="18" x14ac:dyDescent="0.3">
      <c r="A9" s="1">
        <v>5</v>
      </c>
      <c r="B9" s="14" t="s">
        <v>8</v>
      </c>
      <c r="C9" s="8">
        <v>0</v>
      </c>
      <c r="D9" s="8">
        <v>0</v>
      </c>
      <c r="E9" s="8">
        <f t="shared" si="0"/>
        <v>0</v>
      </c>
      <c r="F9" s="9">
        <f t="shared" si="1"/>
        <v>0</v>
      </c>
      <c r="G9" s="10">
        <v>0</v>
      </c>
      <c r="I9" s="21"/>
      <c r="J9" s="22"/>
      <c r="K9" s="22"/>
      <c r="L9" s="22"/>
      <c r="M9" s="22"/>
      <c r="N9" s="22"/>
      <c r="O9" s="21"/>
    </row>
    <row r="10" spans="1:15" s="20" customFormat="1" ht="18" x14ac:dyDescent="0.3">
      <c r="A10" s="1">
        <v>6</v>
      </c>
      <c r="B10" s="14" t="s">
        <v>20</v>
      </c>
      <c r="C10" s="8">
        <v>0</v>
      </c>
      <c r="D10" s="8">
        <v>0</v>
      </c>
      <c r="E10" s="8">
        <f t="shared" si="0"/>
        <v>0</v>
      </c>
      <c r="F10" s="9">
        <f t="shared" si="1"/>
        <v>0</v>
      </c>
      <c r="G10" s="10">
        <v>0</v>
      </c>
      <c r="I10" s="21"/>
      <c r="J10" s="22"/>
      <c r="K10" s="22"/>
      <c r="L10" s="22"/>
      <c r="M10" s="22"/>
      <c r="N10" s="22"/>
      <c r="O10" s="21"/>
    </row>
    <row r="11" spans="1:15" s="20" customFormat="1" ht="18" x14ac:dyDescent="0.3">
      <c r="A11" s="1">
        <v>7</v>
      </c>
      <c r="B11" s="14" t="s">
        <v>16</v>
      </c>
      <c r="C11" s="8">
        <v>0</v>
      </c>
      <c r="D11" s="8">
        <v>0</v>
      </c>
      <c r="E11" s="8">
        <f t="shared" si="0"/>
        <v>0</v>
      </c>
      <c r="F11" s="9">
        <f t="shared" si="1"/>
        <v>0</v>
      </c>
      <c r="G11" s="10">
        <v>0</v>
      </c>
      <c r="I11" s="15"/>
      <c r="J11" s="22"/>
      <c r="K11" s="22"/>
      <c r="L11" s="22"/>
      <c r="M11" s="22"/>
      <c r="N11" s="22"/>
      <c r="O11" s="21"/>
    </row>
    <row r="12" spans="1:15" s="25" customFormat="1" ht="18" x14ac:dyDescent="0.3">
      <c r="A12" s="1">
        <v>8</v>
      </c>
      <c r="B12" s="14" t="s">
        <v>28</v>
      </c>
      <c r="C12" s="8">
        <v>0</v>
      </c>
      <c r="D12" s="8">
        <v>0</v>
      </c>
      <c r="E12" s="8">
        <f t="shared" si="0"/>
        <v>0</v>
      </c>
      <c r="F12" s="9">
        <f t="shared" si="1"/>
        <v>0</v>
      </c>
      <c r="G12" s="10">
        <v>0</v>
      </c>
      <c r="I12" s="4"/>
      <c r="J12" s="26"/>
      <c r="K12" s="26"/>
      <c r="L12" s="26"/>
      <c r="M12" s="26"/>
      <c r="N12" s="26"/>
      <c r="O12" s="27"/>
    </row>
    <row r="13" spans="1:15" s="25" customFormat="1" ht="18" x14ac:dyDescent="0.3">
      <c r="A13" s="1">
        <v>9</v>
      </c>
      <c r="B13" s="14" t="s">
        <v>9</v>
      </c>
      <c r="C13" s="8">
        <v>0</v>
      </c>
      <c r="D13" s="8">
        <v>0</v>
      </c>
      <c r="E13" s="8">
        <f t="shared" si="0"/>
        <v>0</v>
      </c>
      <c r="F13" s="9">
        <f t="shared" si="1"/>
        <v>0</v>
      </c>
      <c r="G13" s="10">
        <v>0</v>
      </c>
      <c r="I13" s="4"/>
      <c r="J13" s="26"/>
      <c r="K13" s="26"/>
      <c r="L13" s="26"/>
      <c r="M13" s="26"/>
      <c r="N13" s="26"/>
      <c r="O13" s="27"/>
    </row>
    <row r="14" spans="1:15" s="25" customFormat="1" ht="16.2" customHeight="1" x14ac:dyDescent="0.3">
      <c r="A14" s="1">
        <v>10</v>
      </c>
      <c r="B14" s="14" t="s">
        <v>24</v>
      </c>
      <c r="C14" s="8">
        <v>0</v>
      </c>
      <c r="D14" s="8">
        <v>0</v>
      </c>
      <c r="E14" s="8">
        <f t="shared" si="0"/>
        <v>0</v>
      </c>
      <c r="F14" s="9">
        <f t="shared" si="1"/>
        <v>0</v>
      </c>
      <c r="G14" s="10">
        <v>0</v>
      </c>
      <c r="I14" s="41"/>
      <c r="J14" s="27"/>
      <c r="K14" s="27"/>
      <c r="L14" s="27"/>
      <c r="M14" s="27"/>
      <c r="N14" s="27"/>
      <c r="O14" s="27"/>
    </row>
    <row r="15" spans="1:15" s="25" customFormat="1" x14ac:dyDescent="0.3">
      <c r="A15" s="1">
        <v>11</v>
      </c>
      <c r="B15" s="14" t="s">
        <v>27</v>
      </c>
      <c r="C15" s="8">
        <v>0</v>
      </c>
      <c r="D15" s="8">
        <v>0</v>
      </c>
      <c r="E15" s="8">
        <f t="shared" si="0"/>
        <v>0</v>
      </c>
      <c r="F15" s="9">
        <f t="shared" si="1"/>
        <v>0</v>
      </c>
      <c r="G15" s="10">
        <v>0</v>
      </c>
      <c r="I15" s="27"/>
      <c r="J15" s="27"/>
      <c r="K15" s="27"/>
      <c r="L15" s="27"/>
      <c r="M15" s="27"/>
      <c r="N15" s="27"/>
      <c r="O15" s="27"/>
    </row>
    <row r="16" spans="1:15" s="25" customFormat="1" x14ac:dyDescent="0.3">
      <c r="A16" s="1"/>
      <c r="C16" s="8">
        <v>0</v>
      </c>
      <c r="D16" s="8">
        <v>0</v>
      </c>
      <c r="E16" s="8">
        <f t="shared" si="0"/>
        <v>0</v>
      </c>
      <c r="F16" s="9">
        <f t="shared" si="1"/>
        <v>0</v>
      </c>
      <c r="G16" s="10">
        <v>0</v>
      </c>
      <c r="I16" s="27"/>
      <c r="J16" s="27"/>
      <c r="K16" s="27"/>
      <c r="L16" s="27"/>
      <c r="M16" s="27"/>
      <c r="N16" s="27"/>
      <c r="O16" s="27"/>
    </row>
    <row r="17" spans="1:15" s="25" customFormat="1" x14ac:dyDescent="0.3">
      <c r="A17" s="1"/>
      <c r="B17" s="3"/>
      <c r="C17" s="8">
        <v>0</v>
      </c>
      <c r="D17" s="8">
        <v>0</v>
      </c>
      <c r="E17" s="8">
        <f t="shared" si="0"/>
        <v>0</v>
      </c>
      <c r="F17" s="9">
        <f t="shared" si="1"/>
        <v>0</v>
      </c>
      <c r="G17" s="10">
        <v>0</v>
      </c>
      <c r="I17" s="27"/>
      <c r="J17" s="27"/>
      <c r="K17" s="27"/>
      <c r="L17" s="27"/>
      <c r="M17" s="27"/>
      <c r="N17" s="27"/>
      <c r="O17" s="27"/>
    </row>
    <row r="18" spans="1:15" s="25" customFormat="1" x14ac:dyDescent="0.3">
      <c r="A18" s="1"/>
      <c r="B18" s="3"/>
      <c r="C18" s="8">
        <v>0</v>
      </c>
      <c r="D18" s="8">
        <v>0</v>
      </c>
      <c r="E18" s="8">
        <f t="shared" si="0"/>
        <v>0</v>
      </c>
      <c r="F18" s="9">
        <f t="shared" si="1"/>
        <v>0</v>
      </c>
      <c r="G18" s="10">
        <v>0</v>
      </c>
      <c r="I18" s="27"/>
      <c r="J18" s="27"/>
      <c r="K18" s="27"/>
      <c r="L18" s="27"/>
      <c r="M18" s="27"/>
      <c r="N18" s="27"/>
      <c r="O18" s="27"/>
    </row>
    <row r="19" spans="1:15" s="25" customFormat="1" x14ac:dyDescent="0.3">
      <c r="A19" s="1"/>
      <c r="B19" s="3"/>
      <c r="C19" s="8">
        <v>0</v>
      </c>
      <c r="D19" s="8">
        <v>0</v>
      </c>
      <c r="E19" s="8">
        <f t="shared" si="0"/>
        <v>0</v>
      </c>
      <c r="F19" s="9">
        <f t="shared" si="1"/>
        <v>0</v>
      </c>
      <c r="G19" s="10">
        <v>0</v>
      </c>
      <c r="I19" s="27"/>
      <c r="J19" s="27"/>
      <c r="K19" s="27"/>
      <c r="L19" s="27"/>
      <c r="M19" s="27"/>
      <c r="N19" s="27"/>
      <c r="O19" s="27"/>
    </row>
    <row r="20" spans="1:15" s="25" customFormat="1" x14ac:dyDescent="0.3">
      <c r="A20" s="1"/>
      <c r="B20" s="3"/>
      <c r="C20" s="8">
        <v>0</v>
      </c>
      <c r="D20" s="8">
        <v>0</v>
      </c>
      <c r="E20" s="8">
        <f t="shared" si="0"/>
        <v>0</v>
      </c>
      <c r="F20" s="9">
        <f t="shared" si="1"/>
        <v>0</v>
      </c>
      <c r="G20" s="10">
        <v>0</v>
      </c>
      <c r="I20" s="27"/>
      <c r="J20" s="27"/>
      <c r="K20" s="27"/>
      <c r="L20" s="27"/>
      <c r="M20" s="27"/>
      <c r="N20" s="27"/>
      <c r="O20" s="27"/>
    </row>
    <row r="21" spans="1:15" s="25" customFormat="1" ht="27.6" x14ac:dyDescent="0.3">
      <c r="A21" s="1"/>
      <c r="B21" s="5" t="s">
        <v>12</v>
      </c>
      <c r="C21" s="29">
        <f>SUM(C5:C20)</f>
        <v>192524</v>
      </c>
      <c r="D21" s="29">
        <f>SUM(D5:D20)</f>
        <v>3582890</v>
      </c>
      <c r="E21" s="29">
        <f>SUM(E5:E20)</f>
        <v>3775414</v>
      </c>
      <c r="F21" s="29">
        <f>AVERAGE(F5:F20)</f>
        <v>7.8666963515675921</v>
      </c>
      <c r="G21" s="29">
        <f>SUM(G5:G20)</f>
        <v>3000</v>
      </c>
      <c r="I21" s="27"/>
      <c r="J21" s="27"/>
      <c r="K21" s="27"/>
      <c r="L21" s="27"/>
      <c r="M21" s="27"/>
      <c r="N21" s="27"/>
      <c r="O21" s="27"/>
    </row>
    <row r="22" spans="1:15" x14ac:dyDescent="0.3">
      <c r="A22" s="2"/>
      <c r="C22" s="31"/>
      <c r="D22" s="31"/>
      <c r="E22" s="31"/>
      <c r="F22" s="32"/>
      <c r="G22" s="13"/>
      <c r="I22" s="13"/>
      <c r="J22" s="13"/>
      <c r="K22" s="13"/>
      <c r="L22" s="13"/>
      <c r="M22" s="13"/>
      <c r="N22" s="13"/>
      <c r="O22" s="13"/>
    </row>
    <row r="23" spans="1:15" x14ac:dyDescent="0.3">
      <c r="A23" s="33"/>
      <c r="C23" s="31"/>
      <c r="D23" s="31"/>
      <c r="E23" s="31"/>
      <c r="F23" s="32"/>
      <c r="G23" s="13"/>
      <c r="I23" s="13"/>
      <c r="J23" s="13"/>
      <c r="K23" s="13"/>
      <c r="L23" s="13"/>
      <c r="M23" s="13"/>
      <c r="N23" s="13"/>
      <c r="O23" s="13"/>
    </row>
    <row r="24" spans="1:15" x14ac:dyDescent="0.3">
      <c r="A24" s="33"/>
      <c r="C24" s="31"/>
      <c r="D24" s="31"/>
      <c r="E24" s="31"/>
      <c r="F24" s="32"/>
    </row>
    <row r="25" spans="1:15" x14ac:dyDescent="0.3">
      <c r="E25" s="40"/>
      <c r="F25" s="32"/>
    </row>
    <row r="26" spans="1:15" x14ac:dyDescent="0.3">
      <c r="E26" s="40"/>
      <c r="F26" s="32"/>
    </row>
    <row r="27" spans="1:15" x14ac:dyDescent="0.3">
      <c r="E27" s="40"/>
    </row>
    <row r="28" spans="1:15" x14ac:dyDescent="0.3">
      <c r="E28" s="40"/>
    </row>
    <row r="29" spans="1:15" x14ac:dyDescent="0.3">
      <c r="E29" s="40"/>
    </row>
    <row r="30" spans="1:15" x14ac:dyDescent="0.3">
      <c r="E30" s="40"/>
    </row>
    <row r="31" spans="1:15" x14ac:dyDescent="0.3">
      <c r="E31" s="40"/>
    </row>
    <row r="32" spans="1:15" x14ac:dyDescent="0.3">
      <c r="E32" s="40"/>
    </row>
    <row r="33" spans="5:5" x14ac:dyDescent="0.3">
      <c r="E33" s="40"/>
    </row>
    <row r="34" spans="5:5" x14ac:dyDescent="0.3">
      <c r="E34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ИПК_2019</vt:lpstr>
      <vt:lpstr>ИПК_2020</vt:lpstr>
      <vt:lpstr>ИПК_2021</vt:lpstr>
      <vt:lpstr>ИПК_2022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2022-06-01T07:51:28Z</dcterms:modified>
</cp:coreProperties>
</file>